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배치계획표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</externalReferences>
  <definedNames>
    <definedName name="_">#REF!</definedName>
    <definedName name="__a1">#REF!</definedName>
    <definedName name="__aab42">#REF!</definedName>
    <definedName name="__B140007">#REF!</definedName>
    <definedName name="__DOG1">#REF!</definedName>
    <definedName name="__DOG2">#REF!</definedName>
    <definedName name="__DOG22">#REF!</definedName>
    <definedName name="__DOG3">#REF!</definedName>
    <definedName name="__DOG33">#REF!</definedName>
    <definedName name="__DOG4">#REF!</definedName>
    <definedName name="__hun1">[2]설계조건!#REF!</definedName>
    <definedName name="__hun2">[2]설계조건!#REF!</definedName>
    <definedName name="__IL1">#REF!</definedName>
    <definedName name="__KK5000">#REF!</definedName>
    <definedName name="__pa1">#REF!</definedName>
    <definedName name="__pa2">#REF!</definedName>
    <definedName name="__PB1">#REF!</definedName>
    <definedName name="__PB2">#REF!</definedName>
    <definedName name="__PB3">#REF!</definedName>
    <definedName name="__PI48">#REF!</definedName>
    <definedName name="__PI60">#REF!</definedName>
    <definedName name="__q45" localSheetId="0" hidden="1">{"'용역비'!$A$4:$C$8"}</definedName>
    <definedName name="__q45" hidden="1">{"'용역비'!$A$4:$C$8"}</definedName>
    <definedName name="__qs1">[2]설계조건!#REF!</definedName>
    <definedName name="__qs12">[2]설계조건!#REF!</definedName>
    <definedName name="__qs2">[2]설계조건!#REF!</definedName>
    <definedName name="__qs22">[2]설계조건!#REF!</definedName>
    <definedName name="__RO110">#REF!</definedName>
    <definedName name="__RO22">#REF!</definedName>
    <definedName name="__RO35">#REF!</definedName>
    <definedName name="__RO45">#REF!</definedName>
    <definedName name="__RO60">#REF!</definedName>
    <definedName name="__RO80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Ted1">#REF!</definedName>
    <definedName name="__TON1">#REF!</definedName>
    <definedName name="__TON2">#REF!</definedName>
    <definedName name="__Ts1">#REF!</definedName>
    <definedName name="__wd1">[2]설계조건!#REF!</definedName>
    <definedName name="__wd2">[2]설계조건!#REF!</definedName>
    <definedName name="__WW2">#REF!</definedName>
    <definedName name="__WW3">#REF!</definedName>
    <definedName name="__WW6">#REF!</definedName>
    <definedName name="__WW7">#REF!</definedName>
    <definedName name="__WW8">#REF!</definedName>
    <definedName name="_05._위생설비공사">#REF!</definedName>
    <definedName name="_1">[3]I一般比!#REF!</definedName>
    <definedName name="_10G_0Extr">#REF!</definedName>
    <definedName name="_11G_0Extract">#REF!</definedName>
    <definedName name="_12p1_">#REF!</definedName>
    <definedName name="_15A">[4]금액내역서!$D$3:$D$10</definedName>
    <definedName name="_2">[5]J直材4!$F$5:$G$5</definedName>
    <definedName name="_2._날_개_벽">#REF!</definedName>
    <definedName name="_3">#N/A</definedName>
    <definedName name="_4_3_0Crite">#REF!</definedName>
    <definedName name="_5">'[6]설직재-1'!#REF!</definedName>
    <definedName name="_7">'[6]설직재-1'!#REF!</definedName>
    <definedName name="_8_3_0Criteria">#REF!</definedName>
    <definedName name="_9B2_">'[7]단면 (2)'!$K$55</definedName>
    <definedName name="_A">#REF!</definedName>
    <definedName name="_a1">#REF!</definedName>
    <definedName name="_a100000">#REF!</definedName>
    <definedName name="_aab42">#REF!</definedName>
    <definedName name="_B140007">#REF!</definedName>
    <definedName name="_Dist_Bin" hidden="1">[8]조명시설!#REF!</definedName>
    <definedName name="_Dist_Values" hidden="1">[8]조명시설!#REF!</definedName>
    <definedName name="_DOG1">#REF!</definedName>
    <definedName name="_DOG2">#REF!</definedName>
    <definedName name="_DOG22">#REF!</definedName>
    <definedName name="_DOG3">#REF!</definedName>
    <definedName name="_DOG33">#REF!</definedName>
    <definedName name="_DOG4">#REF!</definedName>
    <definedName name="_Fill" localSheetId="0" hidden="1">#REF!</definedName>
    <definedName name="_Fill" hidden="1">#REF!</definedName>
    <definedName name="_xlnm._FilterDatabase" hidden="1">#REF!</definedName>
    <definedName name="_hun1">[2]설계조건!#REF!</definedName>
    <definedName name="_hun2">[2]설계조건!#REF!</definedName>
    <definedName name="_IL1">#REF!</definedName>
    <definedName name="_Key1" hidden="1">#REF!</definedName>
    <definedName name="_Key2" hidden="1">#REF!</definedName>
    <definedName name="_KK5000">#REF!</definedName>
    <definedName name="_LL1">#REF!</definedName>
    <definedName name="_Order1" hidden="1">255</definedName>
    <definedName name="_Order2" hidden="1">255</definedName>
    <definedName name="_pa1">#REF!</definedName>
    <definedName name="_pa2">#REF!</definedName>
    <definedName name="_PB1">#REF!</definedName>
    <definedName name="_PB2">#REF!</definedName>
    <definedName name="_PB3">#REF!</definedName>
    <definedName name="_PH2">'[9]기둥(원형)'!#REF!</definedName>
    <definedName name="_PI48">#REF!</definedName>
    <definedName name="_PI60">#REF!</definedName>
    <definedName name="_q45" localSheetId="0" hidden="1">{"'용역비'!$A$4:$C$8"}</definedName>
    <definedName name="_q45" hidden="1">{"'용역비'!$A$4:$C$8"}</definedName>
    <definedName name="_qs1">[2]설계조건!#REF!</definedName>
    <definedName name="_qs12">[2]설계조건!#REF!</definedName>
    <definedName name="_qs2">[2]설계조건!#REF!</definedName>
    <definedName name="_qs22">[2]설계조건!#REF!</definedName>
    <definedName name="_RD5">[10]교각계산!$K$86</definedName>
    <definedName name="_RO110">#REF!</definedName>
    <definedName name="_RO22">#REF!</definedName>
    <definedName name="_RO35">#REF!</definedName>
    <definedName name="_RO45">#REF!</definedName>
    <definedName name="_RO60">#REF!</definedName>
    <definedName name="_RO80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HH1">#REF!</definedName>
    <definedName name="_SHH2">#REF!</definedName>
    <definedName name="_SHH3">#REF!</definedName>
    <definedName name="_Sort" hidden="1">#REF!</definedName>
    <definedName name="_sp1">#REF!</definedName>
    <definedName name="_sp2">#REF!</definedName>
    <definedName name="_sp3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Ted1">#REF!</definedName>
    <definedName name="_TON1">#REF!</definedName>
    <definedName name="_TON2">#REF!</definedName>
    <definedName name="_Ts1">#REF!</definedName>
    <definedName name="_wd1">[2]설계조건!#REF!</definedName>
    <definedName name="_wd2">[2]설계조건!#REF!</definedName>
    <definedName name="_WW2">#REF!</definedName>
    <definedName name="_WW3">#REF!</definedName>
    <definedName name="_WW6">#REF!</definedName>
    <definedName name="_WW7">#REF!</definedName>
    <definedName name="_WW8">#REF!</definedName>
    <definedName name="_XS1">[10]교각계산!$M$40</definedName>
    <definedName name="_경비율1">#REF!</definedName>
    <definedName name="¤C315">#REF!</definedName>
    <definedName name="¤Ç315">#REF!</definedName>
    <definedName name="\\O">'[11]1단계'!#REF!</definedName>
    <definedName name="\0">#N/A</definedName>
    <definedName name="\a" localSheetId="0">#REF!</definedName>
    <definedName name="\a">#N/A</definedName>
    <definedName name="\b">[12]약품공급2!#REF!</definedName>
    <definedName name="\c">#N/A</definedName>
    <definedName name="\d">#REF!</definedName>
    <definedName name="\e">[13]약품설비!#REF!</definedName>
    <definedName name="\f">#REF!</definedName>
    <definedName name="\g">'[3]N賃率-職'!#REF!</definedName>
    <definedName name="\h">'[11]1단계'!#REF!</definedName>
    <definedName name="\i">#REF!</definedName>
    <definedName name="\j">[13]약품설비!#REF!</definedName>
    <definedName name="\k">[12]약품공급2!#REF!</definedName>
    <definedName name="\l">[12]약품공급2!#REF!</definedName>
    <definedName name="\m">#REF!</definedName>
    <definedName name="\n">[13]약품설비!#REF!</definedName>
    <definedName name="\o">#REF!</definedName>
    <definedName name="\p">#REF!</definedName>
    <definedName name="\P1">#REF!</definedName>
    <definedName name="\q" localSheetId="0">#REF!</definedName>
    <definedName name="\q">#N/A</definedName>
    <definedName name="\r">#N/A</definedName>
    <definedName name="\s">#N/A</definedName>
    <definedName name="\u">[13]약품설비!#REF!</definedName>
    <definedName name="\v">'[11]1단계'!#REF!</definedName>
    <definedName name="\w">'[11]1단계'!#REF!</definedName>
    <definedName name="\x">#N/A</definedName>
    <definedName name="\y">[13]약품설비!#REF!</definedName>
    <definedName name="\z">#N/A</definedName>
    <definedName name="A" localSheetId="0">#REF!</definedName>
    <definedName name="A">#REF!</definedName>
    <definedName name="A1..A2_">#N/A</definedName>
    <definedName name="A1..A200_">#N/A</definedName>
    <definedName name="A12..A13_">#N/A</definedName>
    <definedName name="aa">#REF!</definedName>
    <definedName name="AAA" localSheetId="0">#REF!</definedName>
    <definedName name="AAA">#REF!</definedName>
    <definedName name="aaaa">#REF!</definedName>
    <definedName name="aaas" hidden="1">#REF!</definedName>
    <definedName name="ABC">#REF!</definedName>
    <definedName name="ac">#REF!</definedName>
    <definedName name="ADD">#REF!</definedName>
    <definedName name="ag">#REF!</definedName>
    <definedName name="agdump">#REF!</definedName>
    <definedName name="agedump">#REF!</definedName>
    <definedName name="agencydump">#REF!</definedName>
    <definedName name="AGENCYLY">#REF!</definedName>
    <definedName name="AGENCYPLAN">#REF!</definedName>
    <definedName name="ALL">#REF!</definedName>
    <definedName name="ANFRK2">#REF!</definedName>
    <definedName name="ANFRK3">#REF!</definedName>
    <definedName name="anfrkk">#REF!</definedName>
    <definedName name="anscount" hidden="1">1</definedName>
    <definedName name="aq" hidden="1">#REF!</definedName>
    <definedName name="aqaq">'[14]ABUT수량-A1'!$T$25</definedName>
    <definedName name="as">#REF!</definedName>
    <definedName name="asaasa">#REF!</definedName>
    <definedName name="ASB">#REF!</definedName>
    <definedName name="asd">#REF!</definedName>
    <definedName name="asdfasdf">#N/A</definedName>
    <definedName name="ASL">#REF!</definedName>
    <definedName name="ASP_깨기복구">#REF!</definedName>
    <definedName name="ASP_포장절단">#REF!</definedName>
    <definedName name="ASS">#REF!</definedName>
    <definedName name="asss" hidden="1">#REF!</definedName>
    <definedName name="AST">#REF!</definedName>
    <definedName name="A삼">#REF!</definedName>
    <definedName name="A이">#REF!</definedName>
    <definedName name="A일">#REF!</definedName>
    <definedName name="a합">'[15]94'!#REF!</definedName>
    <definedName name="B" localSheetId="0">#REF!</definedName>
    <definedName name="B">#REF!</definedName>
    <definedName name="B.1">#REF!</definedName>
    <definedName name="B.2">#REF!</definedName>
    <definedName name="B.3">#REF!</definedName>
    <definedName name="B.4">#REF!</definedName>
    <definedName name="B_3">#REF!</definedName>
    <definedName name="B_4">#REF!</definedName>
    <definedName name="B1B">#REF!</definedName>
    <definedName name="B2B">#REF!</definedName>
    <definedName name="B2BERP합계">[16]B2BERP!$I$24</definedName>
    <definedName name="B3B">#REF!</definedName>
    <definedName name="B4B">#REF!</definedName>
    <definedName name="B5B">[17]교각1!#REF!</definedName>
    <definedName name="B6B">[17]교각1!#REF!</definedName>
    <definedName name="B7B">[17]교각1!#REF!</definedName>
    <definedName name="BaloonText">#REF!</definedName>
    <definedName name="BB">[18]내역서!$I$49</definedName>
    <definedName name="BBB">#REF!</definedName>
    <definedName name="BBBB">#REF!</definedName>
    <definedName name="BC">[10]교각계산!$E$32</definedName>
    <definedName name="bcrclcl100rt">#REF!</definedName>
    <definedName name="bcrclcl100rtrkrk">#REF!</definedName>
    <definedName name="begin">[19]버스운행안내!$F$6</definedName>
    <definedName name="BIM적용여부">'[1]0. 기본입력'!$A$147:$A$148</definedName>
    <definedName name="birthday">[19]예방접종계획!$H$2</definedName>
    <definedName name="Book1_Sheet2_List">#REF!</definedName>
    <definedName name="box단수">#REF!</definedName>
    <definedName name="BOX형수로집계">#REF!</definedName>
    <definedName name="bs_chekjum">#REF!</definedName>
    <definedName name="bs_chekplus">#REF!</definedName>
    <definedName name="bs_chekwave">#REF!</definedName>
    <definedName name="BV">#REF!</definedName>
    <definedName name="B이">#REF!</definedName>
    <definedName name="B일">#REF!</definedName>
    <definedName name="B제로">#REF!</definedName>
    <definedName name="C.T.C">#REF!</definedName>
    <definedName name="C.T.C1">#REF!</definedName>
    <definedName name="C_">[6]제직재!#REF!</definedName>
    <definedName name="C_본">#REF!</definedName>
    <definedName name="CalcAgencyPrice">#REF!</definedName>
    <definedName name="CCC">[20]내역서!#REF!</definedName>
    <definedName name="CCCC">#REF!</definedName>
    <definedName name="ccdc">#REF!</definedName>
    <definedName name="cdcd" hidden="1">#REF!</definedName>
    <definedName name="CEN_PILE">#REF!</definedName>
    <definedName name="cgmh" localSheetId="0" hidden="1">{"'용역비'!$A$4:$C$8"}</definedName>
    <definedName name="cgmh" hidden="1">{"'용역비'!$A$4:$C$8"}</definedName>
    <definedName name="CH">#REF!</definedName>
    <definedName name="chd">[21]직노!#REF!</definedName>
    <definedName name="CM">#REF!</definedName>
    <definedName name="CODE">[22]code!$A$1:$Z$500</definedName>
    <definedName name="COLUMN_A">#REF!</definedName>
    <definedName name="Commission">#REF!</definedName>
    <definedName name="CON">#REF!</definedName>
    <definedName name="COPING_L">#REF!</definedName>
    <definedName name="COPING_W">#REF!</definedName>
    <definedName name="_xlnm.Criteria">#REF!</definedName>
    <definedName name="csm">[23]노임단가!$I$21</definedName>
    <definedName name="ctb">[23]노임단가!$I$17</definedName>
    <definedName name="CTC">[2]설계조건!#REF!</definedName>
    <definedName name="cth">[23]노임단가!$I$13</definedName>
    <definedName name="ctm">[23]노임단가!$I$15</definedName>
    <definedName name="ctp">[23]노임단가!$I$9</definedName>
    <definedName name="cts">[23]노임단가!$I$11</definedName>
    <definedName name="D" localSheetId="0">#REF!</definedName>
    <definedName name="D">#REF!</definedName>
    <definedName name="D.1">#REF!</definedName>
    <definedName name="D.2">#REF!</definedName>
    <definedName name="DA">[24]단면가정!#REF!</definedName>
    <definedName name="DAA">[24]단면가정!#REF!</definedName>
    <definedName name="DADD">'[25]기둥(원형)'!$O$17</definedName>
    <definedName name="danga">[26]danga!$A$1:$M$235</definedName>
    <definedName name="DaRWk1">#REF!</definedName>
    <definedName name="DaRWk10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ta">#REF!</definedName>
    <definedName name="data1">#REF!</definedName>
    <definedName name="_xlnm.Database" localSheetId="0">#REF!</definedName>
    <definedName name="_xlnm.Database">[27]건축!$A$3:$J$1654</definedName>
    <definedName name="database2" localSheetId="0">#REF!</definedName>
    <definedName name="database2">#REF!</definedName>
    <definedName name="DaWk7">#REF!</definedName>
    <definedName name="db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C">[28]업무!#REF!</definedName>
    <definedName name="dcrwk1">#REF!</definedName>
    <definedName name="dcrwk10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D">#REF!</definedName>
    <definedName name="DDD">#REF!</definedName>
    <definedName name="dddd">'[6]설직재-1'!#REF!</definedName>
    <definedName name="ddddd" hidden="1">#REF!</definedName>
    <definedName name="ddddwwwwdddd" hidden="1">#REF!</definedName>
    <definedName name="ddfr" hidden="1">#REF!</definedName>
    <definedName name="DEA">#REF!</definedName>
    <definedName name="ded" hidden="1">#REF!</definedName>
    <definedName name="DEDED" hidden="1">#REF!</definedName>
    <definedName name="del">[29]공사현황!$B$2:$B$8,[29]공사현황!$B$11:$G$14</definedName>
    <definedName name="DelDC">#REF!</definedName>
    <definedName name="DelDm">#REF!</definedName>
    <definedName name="Delivery">#REF!</definedName>
    <definedName name="delta">[19]버스운행안내!$C$7</definedName>
    <definedName name="DelType">#REF!</definedName>
    <definedName name="deptLookup">#REF!</definedName>
    <definedName name="dhj" localSheetId="0" hidden="1">{"'용역비'!$A$4:$C$8"}</definedName>
    <definedName name="dhj" hidden="1">{"'용역비'!$A$4:$C$8"}</definedName>
    <definedName name="dhtn">#REF!</definedName>
    <definedName name="DIA">[17]교각1!#REF!</definedName>
    <definedName name="dia_mm">[30]말뚝지지력산정!$J$19</definedName>
    <definedName name="DIAA">'[25]기둥(원형)'!$S$5</definedName>
    <definedName name="DLKJDAOJD">[31]신우!#REF!</definedName>
    <definedName name="DLSTH">#REF!</definedName>
    <definedName name="DM">[32]심사계산!$F$88</definedName>
    <definedName name="DRIVE">#REF!</definedName>
    <definedName name="ds">#REF!</definedName>
    <definedName name="dumppr">#REF!</definedName>
    <definedName name="D열">#REF!</definedName>
    <definedName name="E">#REF!</definedName>
    <definedName name="EA">#REF!</definedName>
    <definedName name="eded" hidden="1">#REF!</definedName>
    <definedName name="EE">[33]공사원가계산서!#REF!</definedName>
    <definedName name="eee" hidden="1">#REF!</definedName>
    <definedName name="EEEE">#REF!</definedName>
    <definedName name="eeefr" hidden="1">#REF!</definedName>
    <definedName name="eight">[19]버스운행안내!$J$8</definedName>
    <definedName name="ej" localSheetId="0" hidden="1">{"'용역비'!$A$4:$C$8"}</definedName>
    <definedName name="ej" hidden="1">{"'용역비'!$A$4:$C$8"}</definedName>
    <definedName name="el">[2]설계조건!#REF!</definedName>
    <definedName name="elec1">#REF!</definedName>
    <definedName name="elec2">#REF!</definedName>
    <definedName name="elec3">#REF!</definedName>
    <definedName name="elec4">#REF!</definedName>
    <definedName name="elec5">#REF!</definedName>
    <definedName name="elec6">#REF!</definedName>
    <definedName name="Emst10">[34]Sheet2!$A$2:$M$37</definedName>
    <definedName name="end">[19]버스운행안내!$H$6</definedName>
    <definedName name="EO">#REF!</definedName>
    <definedName name="er" hidden="1">#REF!</definedName>
    <definedName name="ERER">#REF!</definedName>
    <definedName name="errer" hidden="1">#REF!</definedName>
    <definedName name="ertyertye" localSheetId="0" hidden="1">{"'용역비'!$A$4:$C$8"}</definedName>
    <definedName name="ertyertye" hidden="1">{"'용역비'!$A$4:$C$8"}</definedName>
    <definedName name="est">#REF!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W">'[35]3련 BOX'!#REF!</definedName>
    <definedName name="ewew" hidden="1">#REF!</definedName>
    <definedName name="_xlnm.Extract">#REF!</definedName>
    <definedName name="F">[36]내역서!#REF!</definedName>
    <definedName name="F1F">[17]교각1!#REF!</definedName>
    <definedName name="F2F">[17]교각1!#REF!</definedName>
    <definedName name="F3F">[17]교각1!#REF!</definedName>
    <definedName name="FB">#REF!</definedName>
    <definedName name="FF">[36]내역서!#REF!</definedName>
    <definedName name="FFFF" hidden="1">#REF!</definedName>
    <definedName name="FG">#REF!</definedName>
    <definedName name="FG28TBTB4RTDK">#REF!</definedName>
    <definedName name="FG44TBTB4RTDKDK">#REF!</definedName>
    <definedName name="FG46TBTB4RTDKDK">#REF!</definedName>
    <definedName name="FGGG">#REF!</definedName>
    <definedName name="FHFH" hidden="1">[37]수량산출!$A$1:$A$8561</definedName>
    <definedName name="FHFK" hidden="1">[37]수량산출!#REF!</definedName>
    <definedName name="five">[19]버스운행안내!$G$8</definedName>
    <definedName name="FK" localSheetId="0" hidden="1">{"'용역비'!$A$4:$C$8"}</definedName>
    <definedName name="FK" hidden="1">{"'용역비'!$A$4:$C$8"}</definedName>
    <definedName name="FN">[17]교각1!#REF!</definedName>
    <definedName name="FOOT1">[2]설계조건!#REF!</definedName>
    <definedName name="FOOT2">[2]설계조건!#REF!</definedName>
    <definedName name="FOOT3">[2]설계조건!#REF!</definedName>
    <definedName name="FOUND_A">#REF!</definedName>
    <definedName name="FOUND_H">#REF!</definedName>
    <definedName name="four">[19]버스운행안내!$F$8</definedName>
    <definedName name="frfr" hidden="1">#REF!</definedName>
    <definedName name="frfrefed" hidden="1">#REF!</definedName>
    <definedName name="frfrff" hidden="1">#REF!</definedName>
    <definedName name="fULLSIZE">#REF!</definedName>
    <definedName name="F이">#REF!</definedName>
    <definedName name="F일">#REF!</definedName>
    <definedName name="gdjhsy" hidden="1">#REF!</definedName>
    <definedName name="GG">#REF!</definedName>
    <definedName name="GGG" localSheetId="0" hidden="1">{"'용역비'!$A$4:$C$8"}</definedName>
    <definedName name="ggg">#REF!</definedName>
    <definedName name="GGGG">#REF!</definedName>
    <definedName name="GH">#REF!</definedName>
    <definedName name="gigin">[2]설계조건!#REF!</definedName>
    <definedName name="gkdah">#REF!</definedName>
    <definedName name="GO">#REF!</definedName>
    <definedName name="GrphActSales">#REF!</definedName>
    <definedName name="GrphActStk">#REF!</definedName>
    <definedName name="GrphPlanSales">#REF!</definedName>
    <definedName name="GrphTgtStk">#REF!</definedName>
    <definedName name="GRT" hidden="1">#REF!</definedName>
    <definedName name="gt">#REF!</definedName>
    <definedName name="gtgt" hidden="1">#REF!</definedName>
    <definedName name="gthyhy" hidden="1">#REF!</definedName>
    <definedName name="GuidText">#REF!</definedName>
    <definedName name="G열">#REF!</definedName>
    <definedName name="H">[38]내역서!#REF!</definedName>
    <definedName name="H.1">#REF!</definedName>
    <definedName name="H.10">#REF!</definedName>
    <definedName name="H.2">#REF!</definedName>
    <definedName name="H.3">#REF!</definedName>
    <definedName name="H.4">#REF!</definedName>
    <definedName name="H.5">#REF!</definedName>
    <definedName name="H.6">#REF!</definedName>
    <definedName name="H.7">#REF!</definedName>
    <definedName name="H.8">#REF!</definedName>
    <definedName name="H.9">#REF!</definedName>
    <definedName name="H_2">#REF!</definedName>
    <definedName name="h_water">'[39]3BL공동구 수량'!#REF!</definedName>
    <definedName name="H1H">#REF!</definedName>
    <definedName name="H2H">#REF!</definedName>
    <definedName name="H3H">#REF!</definedName>
    <definedName name="H4H">#REF!</definedName>
    <definedName name="HC">#REF!</definedName>
    <definedName name="hdehd" hidden="1">#REF!</definedName>
    <definedName name="HE">#REF!</definedName>
    <definedName name="HH" localSheetId="0" hidden="1">#REF!</definedName>
    <definedName name="HH">[40]정부노임단가!$A$5:$F$215</definedName>
    <definedName name="HHH" hidden="1">#REF!</definedName>
    <definedName name="HHHH" hidden="1">#REF!</definedName>
    <definedName name="hhhhhh" hidden="1">#REF!</definedName>
    <definedName name="hjhj" hidden="1">#REF!</definedName>
    <definedName name="HP">#REF!</definedName>
    <definedName name="Hs">#REF!</definedName>
    <definedName name="HSO">[10]교각계산!$M$38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"C:\USERS\JHW\Kwangju\Distribution-Analysis\HTMLTemp.htm"</definedName>
    <definedName name="HTML_Title" hidden="1">"전체금액"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사">#REF!</definedName>
    <definedName name="H삼">#REF!</definedName>
    <definedName name="H이">#REF!</definedName>
    <definedName name="H일">#REF!</definedName>
    <definedName name="i">#REF!</definedName>
    <definedName name="ID">'[41]Y-WORK'!$I$133:$I$366,'[41]Y-WORK'!$I$376:$I$401</definedName>
    <definedName name="IELWSALES">#REF!</definedName>
    <definedName name="IELYSALES">#REF!</definedName>
    <definedName name="IEPLANSALES">#REF!</definedName>
    <definedName name="IESP">#REF!</definedName>
    <definedName name="II">[38]내역서!#REF!</definedName>
    <definedName name="IL">#REF!</definedName>
    <definedName name="ilch">[26]ilch!$A$3:$M$25</definedName>
    <definedName name="insp">#REF!</definedName>
    <definedName name="IntFreeCred">#REF!</definedName>
    <definedName name="ISO_정렬">[42]!ISO_정렬</definedName>
    <definedName name="J" localSheetId="0">{"'용역비'!$A$4:$C$8"}</definedName>
    <definedName name="J">{"'용역비'!$A$4:$C$8"}</definedName>
    <definedName name="j1_l">#REF!</definedName>
    <definedName name="j2_l">#REF!</definedName>
    <definedName name="j3_l">#REF!</definedName>
    <definedName name="j4_l">#REF!</definedName>
    <definedName name="JH">[43]정부노임단가!$A$5:$F$215</definedName>
    <definedName name="jhjhjh" hidden="1">#REF!</definedName>
    <definedName name="JJ">[44]정부노임단가!$A$5:$F$215</definedName>
    <definedName name="JJJ" hidden="1">#REF!</definedName>
    <definedName name="ju2i">#REF!</definedName>
    <definedName name="juju" hidden="1">#REF!</definedName>
    <definedName name="K">#REF!</definedName>
    <definedName name="Ka일">#REF!</definedName>
    <definedName name="Ka투">#REF!</definedName>
    <definedName name="KB">'[45]3련 BOX'!#REF!</definedName>
    <definedName name="Kea">#REF!</definedName>
    <definedName name="KFJG">#REF!</definedName>
    <definedName name="Kh">#REF!</definedName>
    <definedName name="KH.1">'[45]3련 BOX'!#REF!</definedName>
    <definedName name="ki">#REF!</definedName>
    <definedName name="KIM">#REF!</definedName>
    <definedName name="kjl">#REF!</definedName>
    <definedName name="KK" localSheetId="0">[38]내역서!#REF!</definedName>
    <definedName name="KK">[43]정부노임단가!$A$5:$F$215</definedName>
    <definedName name="KKK" hidden="1">#REF!</definedName>
    <definedName name="KL">'[45]3련 BOX'!#REF!</definedName>
    <definedName name="ko">#REF!</definedName>
    <definedName name="Kv">#REF!</definedName>
    <definedName name="KVO">#REF!</definedName>
    <definedName name="L" localSheetId="0">#REF!</definedName>
    <definedName name="L">#REF!</definedName>
    <definedName name="L_1">#REF!</definedName>
    <definedName name="L_2">#REF!</definedName>
    <definedName name="L_3">#REF!</definedName>
    <definedName name="L_4">#REF!</definedName>
    <definedName name="L_5">#REF!</definedName>
    <definedName name="L_6">#REF!</definedName>
    <definedName name="L1L">#REF!</definedName>
    <definedName name="L2L">#REF!</definedName>
    <definedName name="L3L">#REF!</definedName>
    <definedName name="L4L">#REF!</definedName>
    <definedName name="LB">[30]말뚝지지력산정!$L$22</definedName>
    <definedName name="lc">[2]설계조건!#REF!</definedName>
    <definedName name="LF">#REF!</definedName>
    <definedName name="LH">#REF!</definedName>
    <definedName name="LH.4">#REF!</definedName>
    <definedName name="LH.7">#REF!</definedName>
    <definedName name="li" localSheetId="0" hidden="1">{"'용역비'!$A$4:$C$8"}</definedName>
    <definedName name="li" hidden="1">{"'용역비'!$A$4:$C$8"}</definedName>
    <definedName name="list01">#REF!</definedName>
    <definedName name="list02">#REF!</definedName>
    <definedName name="list03">#REF!</definedName>
    <definedName name="list04">#REF!</definedName>
    <definedName name="list05">#REF!</definedName>
    <definedName name="list06">#REF!</definedName>
    <definedName name="LL">[38]내역서!#REF!</definedName>
    <definedName name="LLL" hidden="1">#REF!</definedName>
    <definedName name="LLLL">#REF!</definedName>
    <definedName name="LWSALES">#REF!</definedName>
    <definedName name="LYBin">#REF!</definedName>
    <definedName name="LYHolds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m" hidden="1">#REF!</definedName>
    <definedName name="macro6">[46]!macro6</definedName>
    <definedName name="macro7">[46]!macro7</definedName>
    <definedName name="MARGINPLAN">#REF!</definedName>
    <definedName name="MARGINPROJ">#REF!</definedName>
    <definedName name="MB.1">#REF!</definedName>
    <definedName name="MB.2">#REF!</definedName>
    <definedName name="MCB">#REF!</definedName>
    <definedName name="MCH">#REF!</definedName>
    <definedName name="MH">#REF!</definedName>
    <definedName name="mjmj" hidden="1">#REF!</definedName>
    <definedName name="MM">[36]내역서!#REF!</definedName>
    <definedName name="mmm">[47]COPING!#REF!</definedName>
    <definedName name="MO">#REF!</definedName>
    <definedName name="MONEY">'[41]Y-WORK'!$F$21:$M$366,'[41]Y-WORK'!$F$376:$M$401</definedName>
    <definedName name="month">[19]근태계획서!$D$5</definedName>
    <definedName name="MOO">[48]우각부보강!#REF!</definedName>
    <definedName name="MOTOR__농형_전폐">#REF!</definedName>
    <definedName name="MT">#REF!</definedName>
    <definedName name="MYB.1">#REF!</definedName>
    <definedName name="MYB.2">#REF!</definedName>
    <definedName name="MYH">#REF!</definedName>
    <definedName name="M당무게" localSheetId="0">[49]DATE!$E$24:$E$85</definedName>
    <definedName name="M당무게">[50]DATE!$E$24:$E$85</definedName>
    <definedName name="n" localSheetId="0" hidden="1">{"'용역비'!$A$4:$C$8"}</definedName>
    <definedName name="n" hidden="1">{"'용역비'!$A$4:$C$8"}</definedName>
    <definedName name="NAME">#REF!</definedName>
    <definedName name="nnhnhd" hidden="1">#REF!</definedName>
    <definedName name="NNN">#REF!</definedName>
    <definedName name="NNNN">'[14]ABUT수량-A1'!$T$25</definedName>
    <definedName name="NP">#REF!</definedName>
    <definedName name="NPZ">#REF!</definedName>
    <definedName name="NYDATA">#REF!</definedName>
    <definedName name="n이">#REF!</definedName>
    <definedName name="n이_1">#REF!</definedName>
    <definedName name="n이_2">#REF!</definedName>
    <definedName name="n일">#REF!</definedName>
    <definedName name="N치">#REF!</definedName>
    <definedName name="O">#REF!</definedName>
    <definedName name="O19.3">[51]설비!#REF!</definedName>
    <definedName name="OIL" localSheetId="0" hidden="1">{"'용역비'!$A$4:$C$8"}</definedName>
    <definedName name="OIL" hidden="1">{"'용역비'!$A$4:$C$8"}</definedName>
    <definedName name="one">[19]버스운행안내!$C$8</definedName>
    <definedName name="OO">[52]종배수관!$H$21</definedName>
    <definedName name="OOO" localSheetId="0" hidden="1">{"'용역비'!$A$4:$C$8"}</definedName>
    <definedName name="OOO" hidden="1">{"'용역비'!$A$4:$C$8"}</definedName>
    <definedName name="oooo">'[53]ABUT수량-A1'!$T$25</definedName>
    <definedName name="ooooo" hidden="1">#REF!</definedName>
    <definedName name="OP">#REF!</definedName>
    <definedName name="OPOP" hidden="1">[54]수량산출!#REF!</definedName>
    <definedName name="OPP" hidden="1">#REF!</definedName>
    <definedName name="OPPP" hidden="1">[55]수량산출!$A$3:$H$8539</definedName>
    <definedName name="or">[56]과천MAIN!#REF!</definedName>
    <definedName name="OUTPUT">#REF!</definedName>
    <definedName name="P" localSheetId="0">#REF!</definedName>
    <definedName name="P">[57]Sheet2!$F$140,[57]Sheet2!$F$140:$F$142,[57]Sheet2!$F$160</definedName>
    <definedName name="P_1">#REF!</definedName>
    <definedName name="P_2">#REF!</definedName>
    <definedName name="P_3">#REF!</definedName>
    <definedName name="P_4">#REF!</definedName>
    <definedName name="P_H2">#REF!</definedName>
    <definedName name="P1X">#REF!</definedName>
    <definedName name="P1Z">#REF!</definedName>
    <definedName name="P2X">#REF!</definedName>
    <definedName name="P2Z">#REF!</definedName>
    <definedName name="Pa">#REF!</definedName>
    <definedName name="pa삼">#REF!</definedName>
    <definedName name="Pa오">#REF!</definedName>
    <definedName name="PB">#REF!</definedName>
    <definedName name="PBB">#REF!</definedName>
    <definedName name="PC">#REF!</definedName>
    <definedName name="PD">#REF!</definedName>
    <definedName name="PE">#REF!</definedName>
    <definedName name="PEA">#REF!</definedName>
    <definedName name="PEAK">#N/A</definedName>
    <definedName name="PersonSelectionRange">#REF!</definedName>
    <definedName name="PF">#REF!</definedName>
    <definedName name="PG">#REF!</definedName>
    <definedName name="PH">#REF!</definedName>
    <definedName name="PI">#REF!</definedName>
    <definedName name="pile_s">[30]말뚝지지력산정!$F$116</definedName>
    <definedName name="pile연결">#REF!</definedName>
    <definedName name="PJ">#REF!</definedName>
    <definedName name="PK">#REF!</definedName>
    <definedName name="PL">[17]교각1!#REF!</definedName>
    <definedName name="pm">#REF!</definedName>
    <definedName name="pmcs">#REF!</definedName>
    <definedName name="PN">[17]교각1!#REF!</definedName>
    <definedName name="PO">#REF!</definedName>
    <definedName name="pop">#REF!</definedName>
    <definedName name="popo" hidden="1">#REF!</definedName>
    <definedName name="PP">#REF!</definedName>
    <definedName name="PPP" hidden="1">#REF!</definedName>
    <definedName name="ppppoi" hidden="1">#REF!</definedName>
    <definedName name="pppppo" hidden="1">#REF!</definedName>
    <definedName name="ppppppp" hidden="1">#REF!</definedName>
    <definedName name="PQ">#REF!</definedName>
    <definedName name="PR">#REF!</definedName>
    <definedName name="PRC">#REF!</definedName>
    <definedName name="PRDump">#REF!</definedName>
    <definedName name="PRINT" localSheetId="0">#REF!</definedName>
    <definedName name="print">#REF!</definedName>
    <definedName name="_xlnm.Print_Area" localSheetId="0">배치계획표!$B$1:$U$29</definedName>
    <definedName name="_xlnm.Print_Area">#REF!</definedName>
    <definedName name="PRINT_AREA_MI" localSheetId="0">#REF!</definedName>
    <definedName name="PRINT_AREA_MI">#REF!</definedName>
    <definedName name="PRINT_AREA_MI1">#REF!</definedName>
    <definedName name="PRINT_TITLE">#REF!</definedName>
    <definedName name="_xlnm.Print_Titles">[58]공량산출서!$A$1:$IV$1</definedName>
    <definedName name="PRINT_TITLES_MI">#REF!</definedName>
    <definedName name="Printed_Titles">#REF!</definedName>
    <definedName name="PS">#REF!</definedName>
    <definedName name="PSS">#REF!</definedName>
    <definedName name="PT">[17]교각1!#REF!</definedName>
    <definedName name="PTT">#REF!</definedName>
    <definedName name="PU">#REF!</definedName>
    <definedName name="PUU">#REF!</definedName>
    <definedName name="PV">#REF!</definedName>
    <definedName name="PVC관">#REF!</definedName>
    <definedName name="PWS">[10]교각계산!$G$108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AQA">'[59]ABUT수량-A1'!$T$25</definedName>
    <definedName name="Qe앨">#REF!</definedName>
    <definedName name="QFQF" hidden="1">#REF!</definedName>
    <definedName name="qi">[2]설계조건!#REF!</definedName>
    <definedName name="QQ">#REF!</definedName>
    <definedName name="qqaa">'[53]ABUT수량-A1'!$T$25</definedName>
    <definedName name="qqq">'[60]ABUT수량-A1'!$T$25</definedName>
    <definedName name="QQQQ">'[61]ABUT수량-A1'!$T$25</definedName>
    <definedName name="qu">#REF!</definedName>
    <definedName name="QWE" hidden="1">#REF!</definedName>
    <definedName name="QWQW">'[59]ABUT수량-A1'!$T$25</definedName>
    <definedName name="QWT">'[45]3련 BOX'!#REF!</definedName>
    <definedName name="qyk" localSheetId="0" hidden="1">{"'용역비'!$A$4:$C$8"}</definedName>
    <definedName name="qyk" hidden="1">{"'용역비'!$A$4:$C$8"}</definedName>
    <definedName name="q디">#REF!</definedName>
    <definedName name="q앨">#REF!</definedName>
    <definedName name="RAD">#REF!</definedName>
    <definedName name="range_T">#REF!</definedName>
    <definedName name="ratesonly">#REF!</definedName>
    <definedName name="RawAgencyPrice">#REF!</definedName>
    <definedName name="RBData">#REF!</definedName>
    <definedName name="re">#REF!</definedName>
    <definedName name="RecordCount">#REF!</definedName>
    <definedName name="_xlnm.Recorder">#REF!</definedName>
    <definedName name="REF_6">#REF!</definedName>
    <definedName name="REF_F">#REF!</definedName>
    <definedName name="REF_G">#REF!</definedName>
    <definedName name="REF_H">#REF!</definedName>
    <definedName name="REF_J">#REF!</definedName>
    <definedName name="REF_L">#REF!</definedName>
    <definedName name="REF_O">#REF!</definedName>
    <definedName name="REF_Q">#REF!</definedName>
    <definedName name="RERE" hidden="1">#REF!</definedName>
    <definedName name="rererere" hidden="1">#REF!</definedName>
    <definedName name="Reselects">#REF!</definedName>
    <definedName name="RH" localSheetId="0" hidden="1">{"'용역비'!$A$4:$C$8"}</definedName>
    <definedName name="RH" hidden="1">{"'용역비'!$A$4:$C$8"}</definedName>
    <definedName name="RH.4">#REF!</definedName>
    <definedName name="RH.7">#REF!</definedName>
    <definedName name="rhf" hidden="1">#REF!</definedName>
    <definedName name="RK" hidden="1">[37]수량산출!#REF!</definedName>
    <definedName name="RL5D">[10]교각계산!$K$98</definedName>
    <definedName name="Rl이">#REF!</definedName>
    <definedName name="Rl일">#REF!</definedName>
    <definedName name="RR">'[62]2000전체분'!#REF!</definedName>
    <definedName name="RRR">[48]우각부보강!#REF!</definedName>
    <definedName name="rth" localSheetId="0" hidden="1">{"'용역비'!$A$4:$C$8"}</definedName>
    <definedName name="rth" hidden="1">{"'용역비'!$A$4:$C$8"}</definedName>
    <definedName name="rtrtr" hidden="1">#REF!</definedName>
    <definedName name="rty" localSheetId="0" hidden="1">{"'용역비'!$A$4:$C$8"}</definedName>
    <definedName name="rty" hidden="1">{"'용역비'!$A$4:$C$8"}</definedName>
    <definedName name="ryuk" localSheetId="0" hidden="1">{"'용역비'!$A$4:$C$8"}</definedName>
    <definedName name="ryuk" hidden="1">{"'용역비'!$A$4:$C$8"}</definedName>
    <definedName name="rα">#REF!</definedName>
    <definedName name="rβ">#REF!</definedName>
    <definedName name="rγ">#REF!</definedName>
    <definedName name="rδ">#REF!</definedName>
    <definedName name="rπ">#REF!</definedName>
    <definedName name="rφ">#REF!</definedName>
    <definedName name="s" localSheetId="0">[63]DATE!$I$24:$I$85</definedName>
    <definedName name="S">[50]DATE!$I$24:$I$85</definedName>
    <definedName name="S_1">#REF!</definedName>
    <definedName name="S_10">#REF!</definedName>
    <definedName name="S_11">#REF!</definedName>
    <definedName name="S_2">#REF!</definedName>
    <definedName name="S_3">#REF!</definedName>
    <definedName name="S_4">#REF!</definedName>
    <definedName name="S_5">#REF!</definedName>
    <definedName name="S_6">#REF!</definedName>
    <definedName name="S_7">#REF!</definedName>
    <definedName name="S_8">#REF!</definedName>
    <definedName name="S_9">#REF!</definedName>
    <definedName name="S_B">#REF!</definedName>
    <definedName name="S_L">#REF!</definedName>
    <definedName name="S_TO">#REF!</definedName>
    <definedName name="S_본">#REF!</definedName>
    <definedName name="S2L">#REF!</definedName>
    <definedName name="SALESPLAN">#REF!</definedName>
    <definedName name="sanch_2" localSheetId="0">#REF!</definedName>
    <definedName name="sanch_2">#REF!</definedName>
    <definedName name="sanch_3" localSheetId="0">#REF!</definedName>
    <definedName name="sanch_3">#REF!</definedName>
    <definedName name="sanch_4" localSheetId="0">#REF!</definedName>
    <definedName name="sanch_4">#REF!</definedName>
    <definedName name="SASL">'[45]3련 BOX'!#REF!</definedName>
    <definedName name="SCK">#REF!</definedName>
    <definedName name="sdfg">'[53]ABUT수량-A1'!$T$25</definedName>
    <definedName name="sdryhj" localSheetId="0" hidden="1">{"'용역비'!$A$4:$C$8"}</definedName>
    <definedName name="sdryhj" hidden="1">{"'용역비'!$A$4:$C$8"}</definedName>
    <definedName name="sdsdsds" hidden="1">#REF!</definedName>
    <definedName name="SE" localSheetId="0" hidden="1">{"'용역비'!$A$4:$C$8"}</definedName>
    <definedName name="SE" hidden="1">{"'용역비'!$A$4:$C$8"}</definedName>
    <definedName name="selection">[19]근태계획서!$I$3:$Q$3</definedName>
    <definedName name="seniorinsp">#REF!</definedName>
    <definedName name="seven">[19]버스운행안내!$I$8</definedName>
    <definedName name="SFR">[32]심사계산!$D$88</definedName>
    <definedName name="SHE">#REF!</definedName>
    <definedName name="sheetName">#REF!</definedName>
    <definedName name="sheetNo">#REF!</definedName>
    <definedName name="SheetNumber">#REF!</definedName>
    <definedName name="SHT">#REF!</definedName>
    <definedName name="SIDE_PILE">#REF!</definedName>
    <definedName name="six">[19]버스운행안내!$H$8</definedName>
    <definedName name="SK">#REF!</definedName>
    <definedName name="so">[21]직노!#REF!</definedName>
    <definedName name="srth" localSheetId="0" hidden="1">{"'용역비'!$A$4:$C$8"}</definedName>
    <definedName name="srth" hidden="1">{"'용역비'!$A$4:$C$8"}</definedName>
    <definedName name="SS">#REF!</definedName>
    <definedName name="SSS">#REF!</definedName>
    <definedName name="STAFFONLY">#REF!</definedName>
    <definedName name="startA">#REF!</definedName>
    <definedName name="STATION">#REF!</definedName>
    <definedName name="STOWH">'[45]3련 BOX'!#REF!</definedName>
    <definedName name="STS" localSheetId="0" hidden="1">{"'용역비'!$A$4:$C$8"}</definedName>
    <definedName name="STS" hidden="1">{"'용역비'!$A$4:$C$8"}</definedName>
    <definedName name="swasqqq" hidden="1">#REF!</definedName>
    <definedName name="SWH.1">'[45]3련 BOX'!#REF!</definedName>
    <definedName name="SWH.2">'[45]3련 BOX'!#REF!</definedName>
    <definedName name="SWH.3">'[45]3련 BOX'!#REF!</definedName>
    <definedName name="swsw" hidden="1">#REF!</definedName>
    <definedName name="SY">#REF!</definedName>
    <definedName name="T">[17]교각1!#REF!</definedName>
    <definedName name="T1_1">#REF!</definedName>
    <definedName name="T1_2">#REF!</definedName>
    <definedName name="T2_1">#REF!</definedName>
    <definedName name="T2_2">#REF!</definedName>
    <definedName name="Table">#REF!</definedName>
    <definedName name="Table1">#REF!</definedName>
    <definedName name="Tb">#REF!</definedName>
    <definedName name="Tba">#REF!</definedName>
    <definedName name="Ted">#REF!</definedName>
    <definedName name="Tel">#REF!</definedName>
    <definedName name="text1">[64]가도공!#REF!</definedName>
    <definedName name="TFUI" localSheetId="0" hidden="1">{"'용역비'!$A$4:$C$8"}</definedName>
    <definedName name="TFUI" hidden="1">{"'용역비'!$A$4:$C$8"}</definedName>
    <definedName name="tg" hidden="1">#REF!</definedName>
    <definedName name="three">[19]버스운행안내!$E$8</definedName>
    <definedName name="TITLE">#REF!</definedName>
    <definedName name="TKH">'[45]3련 BOX'!#REF!</definedName>
    <definedName name="TKSRMS">'[65]산근1,2'!$B$2</definedName>
    <definedName name="Tl">#REF!</definedName>
    <definedName name="TOB">#REF!</definedName>
    <definedName name="TOH">#REF!</definedName>
    <definedName name="TOLB">#REF!</definedName>
    <definedName name="totalcost">#REF!</definedName>
    <definedName name="TOWB">#REF!</definedName>
    <definedName name="TOWH">#REF!</definedName>
    <definedName name="Tra">#REF!</definedName>
    <definedName name="trtrtrtrtr" hidden="1">#REF!</definedName>
    <definedName name="TS">#REF!</definedName>
    <definedName name="Tsa">#REF!</definedName>
    <definedName name="TSS">[48]우각부보강!#REF!</definedName>
    <definedName name="TTT" hidden="1">#REF!</definedName>
    <definedName name="tttq" hidden="1">#REF!</definedName>
    <definedName name="TTTT" hidden="1">#REF!</definedName>
    <definedName name="tt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W">#REF!</definedName>
    <definedName name="two">[19]버스운행안내!$D$8</definedName>
    <definedName name="TWW">#REF!</definedName>
    <definedName name="TYB">'[45]3련 BOX'!#REF!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PE">#REF!</definedName>
    <definedName name="tyt" hidden="1">#REF!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9psqreiohy98et">[66]기기리스트!#REF!</definedName>
    <definedName name="UJI">[67]DATE!$I$24:$I$85</definedName>
    <definedName name="ul">[2]설계조건!#REF!</definedName>
    <definedName name="ulo" localSheetId="0" hidden="1">{"'용역비'!$A$4:$C$8"}</definedName>
    <definedName name="ulo" hidden="1">{"'용역비'!$A$4:$C$8"}</definedName>
    <definedName name="um">[2]설계조건!#REF!</definedName>
    <definedName name="Unix_Sum94">'[15]94'!#REF!</definedName>
    <definedName name="ur" hidden="1">#REF!</definedName>
    <definedName name="uu" localSheetId="0" hidden="1">{"'용역비'!$A$4:$C$8"}</definedName>
    <definedName name="uu" hidden="1">{"'용역비'!$A$4:$C$8"}</definedName>
    <definedName name="uuu" hidden="1">#REF!</definedName>
    <definedName name="uw">[2]설계조건!#REF!</definedName>
    <definedName name="U측구">#REF!</definedName>
    <definedName name="V">#N/A</definedName>
    <definedName name="vfvfvf" hidden="1">#REF!</definedName>
    <definedName name="WA">[17]교각1!#REF!</definedName>
    <definedName name="WALL">[2]설계조건!#REF!</definedName>
    <definedName name="WB.1">#REF!</definedName>
    <definedName name="WB.2">#REF!</definedName>
    <definedName name="WB.3">#REF!</definedName>
    <definedName name="WEW">#REF!</definedName>
    <definedName name="WH.1">#REF!</definedName>
    <definedName name="WH.2">#REF!</definedName>
    <definedName name="WH.3">#REF!</definedName>
    <definedName name="WL">#REF!</definedName>
    <definedName name="wla">[2]설계조건!#REF!</definedName>
    <definedName name="Wm">[2]설계조건!#REF!</definedName>
    <definedName name="wn">[2]설계조건!#REF!</definedName>
    <definedName name="wrn.ㅁㅁㅁ." localSheetId="0" hidden="1">{#N/A,#N/A,FALSE,"월공사비집계표양식 (7)";#N/A,#N/A,FALSE,"월공사비집계표양식 (7)"}</definedName>
    <definedName name="wrn.ㅁㅁㅁ." hidden="1">{#N/A,#N/A,FALSE,"월공사비집계표양식 (7)";#N/A,#N/A,FALSE,"월공사비집계표양식 (7)"}</definedName>
    <definedName name="wrn.전열선출서." hidden="1">{#N/A,#N/A,FALSE,"전열산출서"}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s삼">#REF!</definedName>
    <definedName name="Ws이">#REF!</definedName>
    <definedName name="Ws일">#REF!</definedName>
    <definedName name="WT">#REF!</definedName>
    <definedName name="wuy" localSheetId="0" hidden="1">{"'용역비'!$A$4:$C$8"}</definedName>
    <definedName name="wuy" hidden="1">{"'용역비'!$A$4:$C$8"}</definedName>
    <definedName name="ww">[2]설계조건!#REF!</definedName>
    <definedName name="www">'[53]ABUT수량-A1'!$T$25</definedName>
    <definedName name="wwww" hidden="1">#REF!</definedName>
    <definedName name="X">#REF!</definedName>
    <definedName name="X48호선_1_구조물철거집계표_국도48__List">#REF!</definedName>
    <definedName name="y" localSheetId="0" hidden="1">{"'용역비'!$A$4:$C$8"}</definedName>
    <definedName name="y" hidden="1">{"'용역비'!$A$4:$C$8"}</definedName>
    <definedName name="YA">[68]약품공급2!#REF!</definedName>
    <definedName name="YC">#REF!</definedName>
    <definedName name="year">[19]근태계획서!$B$5</definedName>
    <definedName name="YFU" localSheetId="0" hidden="1">{"'용역비'!$A$4:$C$8"}</definedName>
    <definedName name="YFU" hidden="1">{"'용역비'!$A$4:$C$8"}</definedName>
    <definedName name="YH">'[45]3련 BOX'!#REF!</definedName>
    <definedName name="YHJ">#REF!</definedName>
    <definedName name="YL" localSheetId="0" hidden="1">{"'용역비'!$A$4:$C$8"}</definedName>
    <definedName name="YL" hidden="1">{"'용역비'!$A$4:$C$8"}</definedName>
    <definedName name="YTYT" hidden="1">#REF!</definedName>
    <definedName name="ytytytyty" hidden="1">#REF!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y" hidden="1">#REF!</definedName>
    <definedName name="yyty" hidden="1">#REF!</definedName>
    <definedName name="yyy" hidden="1">[69]수량산출!$A$1:$A$8561</definedName>
    <definedName name="yyyyyh" hidden="1">#REF!</definedName>
    <definedName name="Z">#REF!</definedName>
    <definedName name="zz">#REF!</definedName>
    <definedName name="αβ1">#REF!</definedName>
    <definedName name="αβ2">#REF!</definedName>
    <definedName name="ㄱ" localSheetId="0" hidden="1">{"'용역비'!$A$4:$C$8"}</definedName>
    <definedName name="ㄱ" hidden="1">{"'용역비'!$A$4:$C$8"}</definedName>
    <definedName name="ㄱㄱ">#REF!</definedName>
    <definedName name="ㄱㄱㄱ" localSheetId="0" hidden="1">{"'용역비'!$A$4:$C$8"}</definedName>
    <definedName name="ㄱㄱㄱ" hidden="1">{"'용역비'!$A$4:$C$8"}</definedName>
    <definedName name="ㄱㄱㄱㄱㄱ">#REF!</definedName>
    <definedName name="ㄱㄷ">#REF!</definedName>
    <definedName name="ㄱㄷㅇ">#REF!</definedName>
    <definedName name="가" hidden="1">'[70]1안'!#REF!</definedName>
    <definedName name="가도토적" hidden="1">#REF!</definedName>
    <definedName name="가설경비">#REF!</definedName>
    <definedName name="가설노무비">#REF!</definedName>
    <definedName name="가설재료비">#REF!</definedName>
    <definedName name="가시나무R4">[71]데이타!$E$2</definedName>
    <definedName name="가시나무R5">[71]데이타!$E$3</definedName>
    <definedName name="가시나무R6">[71]데이타!$E$4</definedName>
    <definedName name="가시나무R8">[71]데이타!$E$5</definedName>
    <definedName name="가아" hidden="1">[72]수량산출!#REF!</definedName>
    <definedName name="가이즈까향1204">[71]데이타!$E$6</definedName>
    <definedName name="가이즈까향1505">[71]데이타!$E$7</definedName>
    <definedName name="가이즈까향2006">[71]데이타!$E$8</definedName>
    <definedName name="가이즈까향2008">[71]데이타!$E$9</definedName>
    <definedName name="가이즈까향2510">[71]데이타!$E$10</definedName>
    <definedName name="가제당경비">#REF!</definedName>
    <definedName name="가제당노무비">#REF!</definedName>
    <definedName name="가제당재료비">#REF!</definedName>
    <definedName name="가중나무B10">[71]데이타!$E$19</definedName>
    <definedName name="가중나무B4">[71]데이타!$E$15</definedName>
    <definedName name="가중나무B5">[71]데이타!$E$16</definedName>
    <definedName name="가중나무B6">[71]데이타!$E$17</definedName>
    <definedName name="가중나무B8">[71]데이타!$E$18</definedName>
    <definedName name="가합">'[15]94'!#REF!</definedName>
    <definedName name="간격1">#REF!</definedName>
    <definedName name="간격10">#REF!</definedName>
    <definedName name="간격11">#REF!</definedName>
    <definedName name="간격2">#REF!</definedName>
    <definedName name="간격3">#REF!</definedName>
    <definedName name="간격4">#REF!</definedName>
    <definedName name="간격5">#REF!</definedName>
    <definedName name="간격6">#REF!</definedName>
    <definedName name="간격7">#REF!</definedName>
    <definedName name="간격8">#REF!</definedName>
    <definedName name="간격9">#REF!</definedName>
    <definedName name="간노">[73]공사비!#REF!</definedName>
    <definedName name="간선합계">#REF!</definedName>
    <definedName name="간접">#REF!</definedName>
    <definedName name="간접노무">#REF!</definedName>
    <definedName name="간접노무.">#REF!</definedName>
    <definedName name="간접노무비">#REF!</definedName>
    <definedName name="간접노무비요율">#REF!</definedName>
    <definedName name="간접노무비요율_변경">#REF!</definedName>
    <definedName name="간접노무비율">[74]요율!$F$5</definedName>
    <definedName name="간지2">[75]간지!#REF!</definedName>
    <definedName name="감R10">[71]데이타!$E$24</definedName>
    <definedName name="감R12">[71]데이타!$E$25</definedName>
    <definedName name="감R15">[71]데이타!$E$26</definedName>
    <definedName name="감R5">[71]데이타!$E$20</definedName>
    <definedName name="감R6">[71]데이타!$E$21</definedName>
    <definedName name="감R7">[71]데이타!$E$22</definedName>
    <definedName name="감R8">[71]데이타!$E$23</definedName>
    <definedName name="감리비" localSheetId="0" hidden="1">{#N/A,#N/A,FALSE,"월공사비집계표양식 (7)";#N/A,#N/A,FALSE,"월공사비집계표양식 (7)"}</definedName>
    <definedName name="감리비" hidden="1">{#N/A,#N/A,FALSE,"월공사비집계표양식 (7)";#N/A,#N/A,FALSE,"월공사비집계표양식 (7)"}</definedName>
    <definedName name="감리비내역">[0]!감리비내역</definedName>
    <definedName name="감리종류">[1]건설사업관리공제요율!$Q$2:$Q$5</definedName>
    <definedName name="갑">#REF!</definedName>
    <definedName name="갑03">#REF!</definedName>
    <definedName name="갑a">#REF!</definedName>
    <definedName name="강">[76]원가계산서!$A$1:$IV$2</definedName>
    <definedName name="강_동바리">[77]수량산출!#REF!</definedName>
    <definedName name="강_비계">[77]수량산출!#REF!</definedName>
    <definedName name="강가딘">#REF!</definedName>
    <definedName name="강아지" hidden="1">#REF!</definedName>
    <definedName name="강탄성계수">#REF!</definedName>
    <definedName name="개나리12">[71]데이타!$E$31</definedName>
    <definedName name="개나리3">[71]데이타!$E$27</definedName>
    <definedName name="개나리5">[71]데이타!$E$28</definedName>
    <definedName name="개나리7">[71]데이타!$E$29</definedName>
    <definedName name="개나리9">[71]데이타!$E$30</definedName>
    <definedName name="개소">#REF!</definedName>
    <definedName name="개쉬땅1204">[71]데이타!$E$32</definedName>
    <definedName name="개쉬땅1506">[71]데이타!$E$33</definedName>
    <definedName name="갱부">#REF!</definedName>
    <definedName name="거_3">[77]수량산출!#REF!</definedName>
    <definedName name="거_4">[77]수량산출!#REF!</definedName>
    <definedName name="거_44">[77]수량산출!$R$20</definedName>
    <definedName name="거_6">[77]수량산출!#REF!</definedName>
    <definedName name="거리">#REF!</definedName>
    <definedName name="거푸집">[78]설계기준!#REF!</definedName>
    <definedName name="거ㅏ" hidden="1">[79]수량산출!$A$3:$H$8539</definedName>
    <definedName name="건건">#REF!</definedName>
    <definedName name="건설기계운전기사">[80]기본단가표!$K$12</definedName>
    <definedName name="건설기계운전조수">[80]기본단가표!$K$14</definedName>
    <definedName name="건설기계조장">[80]기본단가표!$K$13</definedName>
    <definedName name="건설사업관리">'[81]건설사업관리 공제요율'!$A$5:$L$32</definedName>
    <definedName name="건설사업관리방식">'[1]0. 기본입력'!$A$166:$A$167</definedName>
    <definedName name="건원">#REF!</definedName>
    <definedName name="건축목공" localSheetId="0">[82]일위대가!#REF!</definedName>
    <definedName name="건축목공">[83]기본단가표!$L$10</definedName>
    <definedName name="건축물등기수">#REF!</definedName>
    <definedName name="건축수량집계" localSheetId="0" hidden="1">{#N/A,#N/A,FALSE,"월공사비집계표양식 (7)";#N/A,#N/A,FALSE,"월공사비집계표양식 (7)"}</definedName>
    <definedName name="건축수량집계" hidden="1">{#N/A,#N/A,FALSE,"월공사비집계표양식 (7)";#N/A,#N/A,FALSE,"월공사비집계표양식 (7)"}</definedName>
    <definedName name="검조부">#REF!</definedName>
    <definedName name="견적" hidden="1">[84]내역서1999.8최종!$A$1:$A$2438</definedName>
    <definedName name="결속선">[85]자재단가!$F$29</definedName>
    <definedName name="결재완">[86]보고서!$J$48:$M$49</definedName>
    <definedName name="겹동백1002">[71]데이타!$E$145</definedName>
    <definedName name="겹동백1204">[71]데이타!$E$146</definedName>
    <definedName name="겹동백1506">[71]데이타!$E$147</definedName>
    <definedName name="겹벗R6">[71]데이타!$E$34</definedName>
    <definedName name="겹벗R8">[71]데이타!$E$35</definedName>
    <definedName name="겹철쭉0304">[71]데이타!$E$36</definedName>
    <definedName name="겹철쭉0506">[71]데이타!$E$37</definedName>
    <definedName name="겹철쭉0608">[71]데이타!$E$38</definedName>
    <definedName name="겹철쭉0810">[71]데이타!$E$39</definedName>
    <definedName name="겹철쭉0812">[71]데이타!$E$40</definedName>
    <definedName name="경계점말뚝">'[87]2.재료비'!#REF!</definedName>
    <definedName name="경비">#REF!</definedName>
    <definedName name="經費">#REF!</definedName>
    <definedName name="경비금액">#REF!</definedName>
    <definedName name="경비단가">#REF!</definedName>
    <definedName name="경비율" localSheetId="0">[88]경율산정!#REF!</definedName>
    <definedName name="경비율">#REF!</definedName>
    <definedName name="경비율1">#REF!</definedName>
    <definedName name="경비집계" localSheetId="0" hidden="1">{"'용역비'!$A$4:$C$8"}</definedName>
    <definedName name="경비집계" hidden="1">{"'용역비'!$A$4:$C$8"}</definedName>
    <definedName name="경암">#REF!</definedName>
    <definedName name="경유" localSheetId="0">[89]기초단가!$B$32</definedName>
    <definedName name="경유">[80]기본단가표!$L$46</definedName>
    <definedName name="계">#REF!</definedName>
    <definedName name="계_①___⑦">#REF!</definedName>
    <definedName name="계령공">#REF!</definedName>
    <definedName name="계수B5">[71]데이타!$E$41</definedName>
    <definedName name="계수B6">[71]데이타!$E$42</definedName>
    <definedName name="계수B8">[71]데이타!$E$43</definedName>
    <definedName name="계약공기">#REF!</definedName>
    <definedName name="계장공">#REF!</definedName>
    <definedName name="고">#REF!</definedName>
    <definedName name="고광3">[71]데이타!$E$44</definedName>
    <definedName name="고광5">[71]데이타!$E$45</definedName>
    <definedName name="고급">#REF!</definedName>
    <definedName name="고급기능사">[82]일위대가!#REF!</definedName>
    <definedName name="고급기술">[32]심사물량!$C$4</definedName>
    <definedName name="고급기술자">#REF!</definedName>
    <definedName name="고급기술자_측량">[89]기초단가!$B$11</definedName>
    <definedName name="고급기술자노무비">'[90]용역비내역-진짜'!#REF!</definedName>
    <definedName name="고급단가">[91]data!$C$10</definedName>
    <definedName name="고급달">#REF!</definedName>
    <definedName name="고급선원">#REF!</definedName>
    <definedName name="고급전체">#REF!</definedName>
    <definedName name="고급할증">[91]data!$D$10</definedName>
    <definedName name="고기">#REF!</definedName>
    <definedName name="고기달">#REF!</definedName>
    <definedName name="고능">#REF!</definedName>
    <definedName name="고보">[73]공사비!#REF!</definedName>
    <definedName name="고술">#REF!</definedName>
    <definedName name="고압케이블전공">#REF!</definedName>
    <definedName name="고용">#REF!</definedName>
    <definedName name="고용.">#REF!</definedName>
    <definedName name="고용보">#REF!</definedName>
    <definedName name="고용보험료">#REF!</definedName>
    <definedName name="고용보험료요율">#REF!</definedName>
    <definedName name="고용보험료요율_변경">#REF!</definedName>
    <definedName name="고용보험료율">[74]요율!#REF!</definedName>
    <definedName name="곡선부">'[92]계산서(곡선부)'!$A$1:$M$24</definedName>
    <definedName name="골" hidden="1">#REF!</definedName>
    <definedName name="골재사용료">[93]총괄내역서!#REF!</definedName>
    <definedName name="곰솔2508">[94]데이타!$E$46</definedName>
    <definedName name="곰솔3010">[71]데이타!$E$47</definedName>
    <definedName name="곰솔R10">[71]데이타!$E$48</definedName>
    <definedName name="곰솔R12">[71]데이타!$E$49</definedName>
    <definedName name="곰솔R15">[71]데이타!$E$50</definedName>
    <definedName name="곱" localSheetId="0">[49]DATE!$I$24:$I$85</definedName>
    <definedName name="곱">[50]DATE!$I$24:$I$85</definedName>
    <definedName name="곱곱">[95]DATE!$I$24:$I$85</definedName>
    <definedName name="공">#REF!</definedName>
    <definedName name="공고공람비">[96]직접경비!#REF!</definedName>
    <definedName name="공기">#REF!</definedName>
    <definedName name="공기_배관물량">#REF!</definedName>
    <definedName name="공기변실">#REF!</definedName>
    <definedName name="공내역">[97]청천내!#REF!</definedName>
    <definedName name="공사기간">[29]공사현황!$B$7</definedName>
    <definedName name="공사노임">#REF!</definedName>
    <definedName name="공사명">#REF!</definedName>
    <definedName name="공사성격">'[1]0. 기본입력'!$A$142:$A$144</definedName>
    <definedName name="공사원가" localSheetId="0">#REF!</definedName>
    <definedName name="공사원가">#REF!</definedName>
    <definedName name="공사원가명세서" localSheetId="0">#REF!</definedName>
    <definedName name="공사원가명세서">#REF!</definedName>
    <definedName name="공사원가명세서분석표1" localSheetId="0">[98]경산!#REF!</definedName>
    <definedName name="공사원가명세서분석표1">[98]경산!#REF!</definedName>
    <definedName name="공사임율산출">#REF!</definedName>
    <definedName name="공업용뇌관2">'[87]2.재료비'!#REF!</definedName>
    <definedName name="공작조직">[99]범례표!#REF!</definedName>
    <definedName name="공정1">#REF!</definedName>
    <definedName name="공정2">#REF!</definedName>
    <definedName name="공정3">#REF!</definedName>
    <definedName name="공정4">#REF!</definedName>
    <definedName name="공정5">#REF!</definedName>
    <definedName name="공정6">#REF!</definedName>
    <definedName name="공정표2">[100]설비!#REF!</definedName>
    <definedName name="공제">#REF!</definedName>
    <definedName name="공제길이">#REF!</definedName>
    <definedName name="공종01">#REF!</definedName>
    <definedName name="공종02">#REF!</definedName>
    <definedName name="공종03">#REF!</definedName>
    <definedName name="공종04">#REF!</definedName>
    <definedName name="공종05">#REF!</definedName>
    <definedName name="공종06">#REF!</definedName>
    <definedName name="공종07">#REF!</definedName>
    <definedName name="공종08">#REF!</definedName>
    <definedName name="공종09">#REF!</definedName>
    <definedName name="공종1">#REF!</definedName>
    <definedName name="공종10">#REF!</definedName>
    <definedName name="공지">#REF!</definedName>
    <definedName name="공현2교철근집계표">#REF!</definedName>
    <definedName name="과업명">#REF!</definedName>
    <definedName name="관">[101]내역!$A$4:$N$845</definedName>
    <definedName name="관_단면적">#REF!</definedName>
    <definedName name="관_지">[102]수량산출!#REF!</definedName>
    <definedName name="관급">#REF!,#REF!,#REF!</definedName>
    <definedName name="관급자재">[103]투찰금액!$G$2</definedName>
    <definedName name="관급자재1">[104]투찰금액!$G$2</definedName>
    <definedName name="관리비내역">[105]현장관리비!#REF!</definedName>
    <definedName name="관지수판">[102]수량산출!#REF!</definedName>
    <definedName name="광나무1003">[71]데이타!$E$51</definedName>
    <definedName name="광나무1203">[71]데이타!$E$52</definedName>
    <definedName name="광나무1506">[71]데이타!$E$53</definedName>
    <definedName name="광명">#REF!</definedName>
    <definedName name="광명1">#REF!</definedName>
    <definedName name="광편백0405">[71]데이타!$E$153</definedName>
    <definedName name="광편백0507">[71]데이타!$E$154</definedName>
    <definedName name="광편백0509">[71]데이타!$E$155</definedName>
    <definedName name="교육">[96]직접인건비!#REF!</definedName>
    <definedName name="교통">[96]직접인건비!#REF!</definedName>
    <definedName name="교폭">#REF!</definedName>
    <definedName name="굣곻" localSheetId="0" hidden="1">{#N/A,#N/A,FALSE,"월공사비집계표양식 (7)";#N/A,#N/A,FALSE,"월공사비집계표양식 (7)"}</definedName>
    <definedName name="굣곻" hidden="1">{#N/A,#N/A,FALSE,"월공사비집계표양식 (7)";#N/A,#N/A,FALSE,"월공사비집계표양식 (7)"}</definedName>
    <definedName name="구">#REF!</definedName>
    <definedName name="구_________분">[1]건설공사인월수!#REF!</definedName>
    <definedName name="구분">[1]건설공사인월수!#REF!</definedName>
    <definedName name="구상나무1505">[71]데이타!$E$69</definedName>
    <definedName name="구상나무2008">[71]데이타!$E$70</definedName>
    <definedName name="구상나무2510">[71]데이타!$E$71</definedName>
    <definedName name="구상나무3012">[71]데이타!$E$72</definedName>
    <definedName name="구조물">#REF!</definedName>
    <definedName name="구조물산출">[106]경율산정.XLS!#REF!</definedName>
    <definedName name="구조작업량">#REF!</definedName>
    <definedName name="구조지형계수">#REF!</definedName>
    <definedName name="굴삭기0.14">[107]기계가격!#REF!</definedName>
    <definedName name="굴삭기0.4">[107]기계가격!#REF!</definedName>
    <definedName name="굴삭기0.7">[107]기계가격!#REF!</definedName>
    <definedName name="권">[108]DATE!$I$24:$I$85</definedName>
    <definedName name="권권">[109]DATE!$I$24:$I$85</definedName>
    <definedName name="귀도공">#REF!</definedName>
    <definedName name="규격" localSheetId="0">[49]DATE!$C$24:$C$85</definedName>
    <definedName name="규격">[50]DATE!$C$24:$C$85</definedName>
    <definedName name="규모계수">#REF!</definedName>
    <definedName name="규모별보정계수">#REF!</definedName>
    <definedName name="그라우팅수량">#REF!</definedName>
    <definedName name="그리스">[89]기초단가!$B$35</definedName>
    <definedName name="근입_TO">#REF!</definedName>
    <definedName name="근입_TO_C">#REF!</definedName>
    <definedName name="금송1006">[71]데이타!$E$73</definedName>
    <definedName name="금송1208">[71]데이타!$E$74</definedName>
    <definedName name="금송1510">[71]데이타!$E$75</definedName>
    <definedName name="기">#REF!</definedName>
    <definedName name="기계공">#REF!</definedName>
    <definedName name="기계설치공">#REF!</definedName>
    <definedName name="기계설치공1">#REF!</definedName>
    <definedName name="기계운전사">[80]기본단가표!$L$16</definedName>
    <definedName name="기계중계펌프내역">#REF!</definedName>
    <definedName name="기기설치">#REF!</definedName>
    <definedName name="기기자재">#REF!</definedName>
    <definedName name="기본SW인건비">#REF!</definedName>
    <definedName name="기상">[96]직접인건비!#REF!</definedName>
    <definedName name="기술">#REF!</definedName>
    <definedName name="기술료">#REF!</definedName>
    <definedName name="기술사">#REF!</definedName>
    <definedName name="기술사달">#REF!</definedName>
    <definedName name="기와공">#REF!</definedName>
    <definedName name="기종계수">#REF!</definedName>
    <definedName name="기준면적">[110]data!$B$2:$B$7</definedName>
    <definedName name="기준품보정">[78]설계기준!#REF!</definedName>
    <definedName name="기초">'[111]9509'!$A$3:$Y$665</definedName>
    <definedName name="기초인건비">#REF!</definedName>
    <definedName name="기초처리경비">#REF!</definedName>
    <definedName name="기초처리노무비">#REF!</definedName>
    <definedName name="기초처리재료비">#REF!</definedName>
    <definedName name="기층t">[112]접속도로1!$AN$1</definedName>
    <definedName name="기타">[96]직접인건비!#REF!</definedName>
    <definedName name="기타경">#REF!</definedName>
    <definedName name="기타경비">#REF!</definedName>
    <definedName name="기타경비요율">#REF!</definedName>
    <definedName name="기타경비요율_변경">#REF!</definedName>
    <definedName name="긴머리소녀" localSheetId="0" hidden="1">{#N/A,#N/A,FALSE,"월공사비집계표양식 (7)";#N/A,#N/A,FALSE,"월공사비집계표양식 (7)"}</definedName>
    <definedName name="긴머리소녀" hidden="1">{#N/A,#N/A,FALSE,"월공사비집계표양식 (7)";#N/A,#N/A,FALSE,"월공사비집계표양식 (7)"}</definedName>
    <definedName name="길이1">#REF!</definedName>
    <definedName name="김" localSheetId="0" hidden="1">#REF!</definedName>
    <definedName name="김">'[113]9811'!$A$3:$AD$1530</definedName>
    <definedName name="김성기" localSheetId="0" hidden="1">{#N/A,#N/A,FALSE,"월공사비집계표양식 (7)";#N/A,#N/A,FALSE,"월공사비집계표양식 (7)"}</definedName>
    <definedName name="김성기" hidden="1">{#N/A,#N/A,FALSE,"월공사비집계표양식 (7)";#N/A,#N/A,FALSE,"월공사비집계표양식 (7)"}</definedName>
    <definedName name="김종현">#REF!</definedName>
    <definedName name="김포취락지구개발1_취락지구개발__2__List">#REF!</definedName>
    <definedName name="깬잡석">800</definedName>
    <definedName name="껍대기">[114]토목!$A$2:$M$1916</definedName>
    <definedName name="꽃복숭아R3">[71]데이타!$E$58</definedName>
    <definedName name="꽃복숭아R4">[71]데이타!$E$59</definedName>
    <definedName name="꽃복숭아R5">[71]데이타!$E$60</definedName>
    <definedName name="꽃사과R10">[71]데이타!$E$64</definedName>
    <definedName name="꽃사과R4">[71]데이타!$E$61</definedName>
    <definedName name="꽃사과R6">[71]데이타!$E$62</definedName>
    <definedName name="꽃사과R8">[71]데이타!$E$63</definedName>
    <definedName name="꽃아그배R10">[71]데이타!$E$68</definedName>
    <definedName name="꽃아그배R4">[71]데이타!$E$65</definedName>
    <definedName name="꽃아그배R6">[71]데이타!$E$66</definedName>
    <definedName name="꽃아그배R8">[71]데이타!$E$67</definedName>
    <definedName name="꽝꽝0304">[71]데이타!$E$54</definedName>
    <definedName name="꽝꽝0406">[71]데이타!$E$55</definedName>
    <definedName name="꽝꽝0508">[71]데이타!$E$56</definedName>
    <definedName name="꽝꽝0610">[71]데이타!$E$57</definedName>
    <definedName name="끝">#REF!</definedName>
    <definedName name="끝머리">#REF!</definedName>
    <definedName name="ㄳㄳ">#REF!</definedName>
    <definedName name="ㄳㄳㄳㄳ" localSheetId="0" hidden="1">{"'용역비'!$A$4:$C$8"}</definedName>
    <definedName name="ㄳㄳㄳㄳ" hidden="1">{"'용역비'!$A$4:$C$8"}</definedName>
    <definedName name="ㄴ" localSheetId="0">#REF!</definedName>
    <definedName name="ㄴ">#REF!</definedName>
    <definedName name="ㄴㄴ">#REF!</definedName>
    <definedName name="ㄴㄴㄴ">[115]직재!$B$12</definedName>
    <definedName name="ㄴㄴㄴㄴ" hidden="1">#REF!</definedName>
    <definedName name="ㄴㄴㄴㄴㄴ" hidden="1">#REF!</definedName>
    <definedName name="ㄴㄴㄴㄴㄴㄴ">#REF!</definedName>
    <definedName name="ㄴㄴㄴㄴㄴㄴㄴㄴㄴㄴ">#REF!</definedName>
    <definedName name="ㄴㄴㄴㄴㄴㅁ">#REF!</definedName>
    <definedName name="ㄴㄴㄹㄴㅇ">#REF!</definedName>
    <definedName name="ㄴㄴㅁㅁㅇㄴ">#REF!</definedName>
    <definedName name="ㄴㄴㅇㅁ">#REF!</definedName>
    <definedName name="ㄴㄴㅇㅇㄴ">#REF!</definedName>
    <definedName name="ㄴㄹㅇㄴㄹㅇ">#REF!</definedName>
    <definedName name="ㄴㅁ">#REF!</definedName>
    <definedName name="ㄴㅁㄹㅇ">[116]DATE!$D$24:$D$85</definedName>
    <definedName name="ㄴㅁㅁ">#REF!</definedName>
    <definedName name="ㄴㅁㅇㅇㄴㅇ">#REF!</definedName>
    <definedName name="ㄴㅁㅇㅇㄴㅇㄴ">#REF!</definedName>
    <definedName name="ㄴㅇ">#REF!</definedName>
    <definedName name="ㄴㅇㄴㄴㅁㅁ">#REF!</definedName>
    <definedName name="ㄴㅇㄹ">#REF!</definedName>
    <definedName name="ㄴㅇㄹㅇㄴㄹㅇㄴㄹ" localSheetId="0" hidden="1">{"'용역비'!$A$4:$C$8"}</definedName>
    <definedName name="ㄴㅇㄹㅇㄴㄹㅇㄴㄹ" hidden="1">{"'용역비'!$A$4:$C$8"}</definedName>
    <definedName name="ㄴㅇㄹㅇㄷ">#REF!</definedName>
    <definedName name="ㄴㅇㄻㄴㅇㄹ" localSheetId="0" hidden="1">{"'용역비'!$A$4:$C$8"}</definedName>
    <definedName name="ㄴㅇㄻㄴㅇㄹ" hidden="1">{"'용역비'!$A$4:$C$8"}</definedName>
    <definedName name="나">[117]재정비직인!$J$19</definedName>
    <definedName name="낙상홍">'[118]실행내역 '!$A$1:$A$65536</definedName>
    <definedName name="낙상홍1004">[71]데이타!$E$76</definedName>
    <definedName name="낙상홍1506">[71]데이타!$E$77</definedName>
    <definedName name="낙상홍1808">[71]데이타!$E$78</definedName>
    <definedName name="낙상홍2010">[71]데이타!$E$79</definedName>
    <definedName name="낙상홍2515">[71]데이타!$E$80</definedName>
    <definedName name="낙우송R10">[71]데이타!$E$84</definedName>
    <definedName name="낙우송R12">[71]데이타!$E$85</definedName>
    <definedName name="낙우송R5">[71]데이타!$E$81</definedName>
    <definedName name="낙우송R6">[71]데이타!$E$82</definedName>
    <definedName name="낙우송R8">[71]데이타!$E$83</definedName>
    <definedName name="난_경">[102]수량산출!#REF!</definedName>
    <definedName name="난_수">[77]수량산출!$R$39</definedName>
    <definedName name="남">#REF!</definedName>
    <definedName name="남윤" localSheetId="0" hidden="1">{"'용역비'!$A$4:$C$8"}</definedName>
    <definedName name="남윤" hidden="1">{"'용역비'!$A$4:$C$8"}</definedName>
    <definedName name="내구공감율">[119]공사요율!#REF!</definedName>
    <definedName name="내구기본율">[119]공사요율!#REF!</definedName>
    <definedName name="내구사업율">[119]공사요율!#REF!</definedName>
    <definedName name="내구세부율">[119]공사요율!#REF!</definedName>
    <definedName name="내선전공">#REF!</definedName>
    <definedName name="내선전공1">#REF!</definedName>
    <definedName name="내역00년">#REF!</definedName>
    <definedName name="내역1">#REF!</definedName>
    <definedName name="내역서" localSheetId="0">#REF!</definedName>
    <definedName name="내역서">#REF!</definedName>
    <definedName name="내역적용">#REF!</definedName>
    <definedName name="내장공">#REF!</definedName>
    <definedName name="넝마">[85]자재단가!$D$60</definedName>
    <definedName name="노르웨이R12">[71]데이타!$E$90</definedName>
    <definedName name="노르웨이R15">[71]데이타!$E$91</definedName>
    <definedName name="노르웨이R4">[71]데이타!$E$86</definedName>
    <definedName name="노르웨이R5">[71]데이타!$E$87</definedName>
    <definedName name="노르웨이R6">[71]데이타!$E$88</definedName>
    <definedName name="노르웨이R8">[71]데이타!$E$89</definedName>
    <definedName name="노무">#REF!</definedName>
    <definedName name="노무비">#REF!</definedName>
    <definedName name="勞務費">#REF!</definedName>
    <definedName name="노무비금액">#REF!</definedName>
    <definedName name="노무비단가">#REF!</definedName>
    <definedName name="노임">#REF!</definedName>
    <definedName name="노임단가1">[120]측량노임단가!#REF!</definedName>
    <definedName name="높">#REF!</definedName>
    <definedName name="높이">#REF!</definedName>
    <definedName name="눈향L06">[71]데이타!$E$92</definedName>
    <definedName name="눈향L08">[71]데이타!$E$93</definedName>
    <definedName name="눈향L10">[71]데이타!$E$94</definedName>
    <definedName name="눈향L14">[71]데이타!$E$95</definedName>
    <definedName name="눈향L20">[71]데이타!$E$96</definedName>
    <definedName name="느릅R10">[71]데이타!$E$100</definedName>
    <definedName name="느릅R4">[71]데이타!$E$97</definedName>
    <definedName name="느릅R5">[71]데이타!$E$98</definedName>
    <definedName name="느릅R8">[94]데이타!$E$99</definedName>
    <definedName name="느티R10">[94]데이타!$E$104</definedName>
    <definedName name="느티R12">[71]데이타!$E$105</definedName>
    <definedName name="느티R15">[71]데이타!$E$106</definedName>
    <definedName name="느티R18">[71]데이타!$E$107</definedName>
    <definedName name="느티R20">[71]데이타!$E$108</definedName>
    <definedName name="느티R25">[71]데이타!$E$109</definedName>
    <definedName name="느티R30">[71]데이타!$E$110</definedName>
    <definedName name="느티R5">[71]데이타!$E$101</definedName>
    <definedName name="느티R6">[71]데이타!$E$102</definedName>
    <definedName name="느티R8">[71]데이타!$E$103</definedName>
    <definedName name="능소화R2">[71]데이타!$E$111</definedName>
    <definedName name="능소화R4">[71]데이타!$E$112</definedName>
    <definedName name="능소화R6">[71]데이타!$E$113</definedName>
    <definedName name="ㄶ">[121]설비!$J$2234</definedName>
    <definedName name="ㄷ">#REF!</definedName>
    <definedName name="ㄷ6ㅓ" localSheetId="0" hidden="1">{"'용역비'!$A$4:$C$8"}</definedName>
    <definedName name="ㄷ6ㅓ" hidden="1">{"'용역비'!$A$4:$C$8"}</definedName>
    <definedName name="ㄷㄱㄷㅅㅅㅅ">#REF!</definedName>
    <definedName name="ㄷㄷ" hidden="1">#REF!</definedName>
    <definedName name="ㄷㄷㄷ">'[59]ABUT수량-A1'!$T$25</definedName>
    <definedName name="ㄷㄷㄷㄷㅅㅅㅅㅅ">#REF!</definedName>
    <definedName name="ㄷㄷㅈ">#REF!</definedName>
    <definedName name="ㄷㄹㄹㅇ">#REF!</definedName>
    <definedName name="ㄷㄹㅇㄴ">#REF!</definedName>
    <definedName name="ㄷㄹㅇㄴㄹ">#REF!</definedName>
    <definedName name="ㄷㅇㄴ">#REF!</definedName>
    <definedName name="ㄷㅇㄹ">#REF!</definedName>
    <definedName name="ㄷㅇㄹㄴ">#REF!</definedName>
    <definedName name="ㄷㅍㅂ" localSheetId="0" hidden="1">{"'용역비'!$A$4:$C$8"}</definedName>
    <definedName name="ㄷㅍㅂ" hidden="1">{"'용역비'!$A$4:$C$8"}</definedName>
    <definedName name="다">#REF!</definedName>
    <definedName name="다.">[93]총괄내역서!#REF!</definedName>
    <definedName name="다목적실수량산출서" localSheetId="0" hidden="1">{#N/A,#N/A,FALSE,"월공사비집계표양식 (7)";#N/A,#N/A,FALSE,"월공사비집계표양식 (7)"}</definedName>
    <definedName name="다목적실수량산출서" hidden="1">{#N/A,#N/A,FALSE,"월공사비집계표양식 (7)";#N/A,#N/A,FALSE,"월공사비집계표양식 (7)"}</definedName>
    <definedName name="다이너마이트2">'[87]2.재료비'!#REF!</definedName>
    <definedName name="단가">#REF!</definedName>
    <definedName name="단가_ASP깨기복구">[122]단가!$K$9</definedName>
    <definedName name="단가_ASP포장절단">[122]단가!$K$8</definedName>
    <definedName name="단가_강관동바리">[122]단가!$K$20</definedName>
    <definedName name="단가_강관비계">[122]단가!$K$21</definedName>
    <definedName name="단가_거푸집원형1회">[122]단가!$K$19</definedName>
    <definedName name="단가_거푸집원형3회">[122]단가!$K$18</definedName>
    <definedName name="단가_거푸집합판6회">[122]단가!$K$17</definedName>
    <definedName name="단가_되메우기">[122]단가!$K$6</definedName>
    <definedName name="단가_레미콘무근">[122]단가!$K$14</definedName>
    <definedName name="단가_레미콘철근">[122]단가!$K$13</definedName>
    <definedName name="단가_맨홀뚜껑">[122]단가!$K$27</definedName>
    <definedName name="단가_모래부설">[122]단가!$K$7</definedName>
    <definedName name="단가_사다리">[122]단가!$K$26</definedName>
    <definedName name="단가_시공이음">[122]단가!$K$23</definedName>
    <definedName name="단가_인버트표면마무리">[122]단가!$K$25</definedName>
    <definedName name="단가_잔토">[122]단가!$K$5</definedName>
    <definedName name="단가_철근가공조립">[122]단가!$K$22</definedName>
    <definedName name="단가_콘크리트인력">[122]단가!$K$15</definedName>
    <definedName name="단가_터파기">[122]단가!$K$4</definedName>
    <definedName name="단가대비" hidden="1">#REF!</definedName>
    <definedName name="단가산출서_2">#REF!</definedName>
    <definedName name="단가일위">#REF!</definedName>
    <definedName name="단가적용표" localSheetId="0">#REF!</definedName>
    <definedName name="단가적용표">#REF!</definedName>
    <definedName name="단가조사표" localSheetId="0">#REF!</definedName>
    <definedName name="단가조사표">#REF!</definedName>
    <definedName name="단가표">[123]내역서2안!#REF!</definedName>
    <definedName name="단계별적용방식">'[1]0. 기본입력'!$A$152:$A$160</definedName>
    <definedName name="단관M" localSheetId="0">[49]DATE!$H$24:$H$85</definedName>
    <definedName name="단관M">[50]DATE!$H$24:$H$85</definedName>
    <definedName name="단빔플랜지">#REF!</definedName>
    <definedName name="단수">#REF!</definedName>
    <definedName name="단중입력">[124]!단중입력</definedName>
    <definedName name="담쟁이L03">[71]데이타!$E$114</definedName>
    <definedName name="대가">#REF!</definedName>
    <definedName name="대각교철근집계표">#REF!</definedName>
    <definedName name="대강당배관" hidden="1">'[125]1안'!#REF!</definedName>
    <definedName name="대개소">#REF!</definedName>
    <definedName name="대관경">#REF!</definedName>
    <definedName name="대기질">#REF!</definedName>
    <definedName name="대기질측정지점수">[91]data!$C$5</definedName>
    <definedName name="대송교">#REF!</definedName>
    <definedName name="대안설정">[96]직접인건비!#REF!</definedName>
    <definedName name="대왕참R10">[71]데이타!$E$118</definedName>
    <definedName name="대왕참R4">[71]데이타!$E$115</definedName>
    <definedName name="대왕참R6">[71]데이타!$E$116</definedName>
    <definedName name="대왕참R8">[71]데이타!$E$117</definedName>
    <definedName name="대장공">#REF!</definedName>
    <definedName name="대추R10">[71]데이타!$E$123</definedName>
    <definedName name="대추R4">[71]데이타!$E$119</definedName>
    <definedName name="대추R5">[71]데이타!$E$120</definedName>
    <definedName name="대추R6">[71]데이타!$E$121</definedName>
    <definedName name="대추R8">[71]데이타!$E$122</definedName>
    <definedName name="대형브레이커0.2">[107]기계가격!#REF!</definedName>
    <definedName name="대형브레이커0.4">[107]기계가격!#REF!</definedName>
    <definedName name="대형브레이커0.7">[107]기계가격!#REF!</definedName>
    <definedName name="댈타5">#REF!</definedName>
    <definedName name="더닫">#REF!</definedName>
    <definedName name="더하기" localSheetId="0">[49]DATE!$J$24:$J$85</definedName>
    <definedName name="더하기">[50]DATE!$J$24:$J$85</definedName>
    <definedName name="덕트공">#REF!</definedName>
    <definedName name="덤프트럭10.5">[107]기계가격!#REF!</definedName>
    <definedName name="덤프트럭15">[107]기계가격!#REF!</definedName>
    <definedName name="덩굴장미3">[71]데이타!$E$128</definedName>
    <definedName name="덩굴장미4">[71]데이타!$E$129</definedName>
    <definedName name="덩굴장미5">[71]데이타!$E$130</definedName>
    <definedName name="도">#REF!</definedName>
    <definedName name="도근좌표">#REF!</definedName>
    <definedName name="도급">[126]기자재비!#REF!</definedName>
    <definedName name="도급가">#REF!</definedName>
    <definedName name="도급공사비">'[127]2공구산출내역'!#REF!</definedName>
    <definedName name="도로연장">#REF!</definedName>
    <definedName name="도로우측">#REF!</definedName>
    <definedName name="도로작업연장">#REF!</definedName>
    <definedName name="도로정위치연장">#REF!</definedName>
    <definedName name="도로좌측">#REF!</definedName>
    <definedName name="도로중심">#REF!</definedName>
    <definedName name="도로지형계수">#REF!</definedName>
    <definedName name="도로폭">#REF!</definedName>
    <definedName name="도면편집지형증감계수">#REF!</definedName>
    <definedName name="도면편집축척별시간당작업량">#REF!</definedName>
    <definedName name="도목수">#REF!</definedName>
    <definedName name="도배공">#REF!</definedName>
    <definedName name="도시3급">#REF!</definedName>
    <definedName name="도시작업계수">#REF!</definedName>
    <definedName name="도시적용1">#REF!</definedName>
    <definedName name="도시적용2">#REF!</definedName>
    <definedName name="도시적용3">#REF!</definedName>
    <definedName name="도시적용4">#REF!</definedName>
    <definedName name="도시적용5">#REF!</definedName>
    <definedName name="도장공">[80]기본단가표!$L$21</definedName>
    <definedName name="도화고급">#REF!</definedName>
    <definedName name="도화기상각">[32]심사계산!$I$90</definedName>
    <definedName name="도화기정비">[32]심사계산!$I$93</definedName>
    <definedName name="도화중급">#REF!</definedName>
    <definedName name="도화증감계수">#REF!</definedName>
    <definedName name="도화지형증감계수">#REF!</definedName>
    <definedName name="도화초급">#REF!</definedName>
    <definedName name="도화축척별작업량">#REF!</definedName>
    <definedName name="독일가문비1206">[71]데이타!$E$131</definedName>
    <definedName name="독일가문비1508">[71]데이타!$E$132</definedName>
    <definedName name="독일가문비2010">[71]데이타!$E$133</definedName>
    <definedName name="독일가문비2512">[71]데이타!$E$134</definedName>
    <definedName name="독일가문비3015">[71]데이타!$E$135</definedName>
    <definedName name="독일가문비3518">[71]데이타!$E$136</definedName>
    <definedName name="돈나무0504">[71]데이타!$E$137</definedName>
    <definedName name="돈나무0805">[71]데이타!$E$138</definedName>
    <definedName name="돈나무1007">[71]데이타!$E$139</definedName>
    <definedName name="돈나무1210">[71]데이타!$E$140</definedName>
    <definedName name="돋움체">#REF!</definedName>
    <definedName name="돌붙임재료집계">#REF!</definedName>
    <definedName name="동발공_터널">#REF!</definedName>
    <definedName name="동방층">#REF!</definedName>
    <definedName name="동백1002">[71]데이타!$E$141</definedName>
    <definedName name="동백1204">[71]데이타!$E$142</definedName>
    <definedName name="동백1506">[71]데이타!$E$143</definedName>
    <definedName name="동백1808">[71]데이타!$E$144</definedName>
    <definedName name="동상">#REF!</definedName>
    <definedName name="동상1">#REF!</definedName>
    <definedName name="동상2">#REF!</definedName>
    <definedName name="동식물">[96]직접인건비!#REF!</definedName>
    <definedName name="동식물수">[96]직접인건비!#REF!</definedName>
    <definedName name="되메우기">#REF!</definedName>
    <definedName name="드라이브파이프">[89]기초단가!$B$29</definedName>
    <definedName name="드라이브파이프슈">[89]기초단가!$B$28</definedName>
    <definedName name="드라이브파이프헤드">[89]기초단가!$B$27</definedName>
    <definedName name="등____급">#REF!</definedName>
    <definedName name="등R2">[71]데이타!$E$156</definedName>
    <definedName name="등R4">[71]데이타!$E$157</definedName>
    <definedName name="등R6">[71]데이타!$E$158</definedName>
    <definedName name="등R8">[71]데이타!$E$159</definedName>
    <definedName name="등록_시작">[42]!등록_시작</definedName>
    <definedName name="등록_취소">[42]!등록_취소</definedName>
    <definedName name="디자">[78]설계기준!#REF!</definedName>
    <definedName name="때죽R10">[71]데이타!$E$127</definedName>
    <definedName name="때죽R4">[71]데이타!$E$124</definedName>
    <definedName name="때죽R6">[71]데이타!$E$125</definedName>
    <definedName name="때죽R8">[71]데이타!$E$126</definedName>
    <definedName name="ㄹ">[128]건축내역!#REF!</definedName>
    <definedName name="ㄹ62">#REF!</definedName>
    <definedName name="ㄹㄹ">#REF!</definedName>
    <definedName name="ㄹㄹㄹ">#REF!</definedName>
    <definedName name="ㄹ로" localSheetId="0" hidden="1">{#N/A,#N/A,FALSE,"월공사비집계표양식 (7)";#N/A,#N/A,FALSE,"월공사비집계표양식 (7)"}</definedName>
    <definedName name="ㄹ로" hidden="1">{#N/A,#N/A,FALSE,"월공사비집계표양식 (7)";#N/A,#N/A,FALSE,"월공사비집계표양식 (7)"}</definedName>
    <definedName name="ㄹㅇㄹㅇ" hidden="1">#REF!</definedName>
    <definedName name="라">[117]재정비직인!$J$35</definedName>
    <definedName name="랑">#REF!</definedName>
    <definedName name="레_무근">[77]수량산출!$R$5</definedName>
    <definedName name="레_무근1">[77]수량산출!$R$9</definedName>
    <definedName name="레_철근">[77]수량산출!#REF!</definedName>
    <definedName name="레이어별작업비율">#REF!</definedName>
    <definedName name="로더타이어1.34">[107]기계가격!#REF!</definedName>
    <definedName name="로더타이어1.72">[107]기계가격!#REF!</definedName>
    <definedName name="루핑공">#REF!</definedName>
    <definedName name="리벳공">#REF!</definedName>
    <definedName name="ㅁ" localSheetId="0" hidden="1">{"'용역비'!$A$4:$C$8"}</definedName>
    <definedName name="ㅁ">#REF!</definedName>
    <definedName name="ㅁ1" localSheetId="0">#REF!</definedName>
    <definedName name="ㅁ1">#REF!</definedName>
    <definedName name="ㅁ100" localSheetId="0">#REF!</definedName>
    <definedName name="ㅁ100">#REF!</definedName>
    <definedName name="ㅁ11">#REF!</definedName>
    <definedName name="ㅁ191" localSheetId="0">#REF!</definedName>
    <definedName name="ㅁ191">#REF!</definedName>
    <definedName name="ㅁ2" localSheetId="0">[98]경산!#REF!</definedName>
    <definedName name="ㅁ2">[98]경산!#REF!</definedName>
    <definedName name="ㅁ331" localSheetId="0">#REF!</definedName>
    <definedName name="ㅁ331">#REF!</definedName>
    <definedName name="ㅁ384K5">#REF!</definedName>
    <definedName name="ㅁ52">#REF!</definedName>
    <definedName name="ㅁ60" localSheetId="0">[129]직노!#REF!</definedName>
    <definedName name="ㅁ60">[130]직노!#REF!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ㅁ" localSheetId="0">#REF!</definedName>
    <definedName name="ㅁㅁ">#REF!</definedName>
    <definedName name="ㅁㅁ185">#REF!</definedName>
    <definedName name="ㅁㅁㅁ">[131]직재!$B$12</definedName>
    <definedName name="ㅁㅁㅁㅁㅁ" localSheetId="0" hidden="1">{"'용역비'!$A$4:$C$8"}</definedName>
    <definedName name="ㅁㅁㅁㅁㅁ" hidden="1">{"'용역비'!$A$4:$C$8"}</definedName>
    <definedName name="ㅁㅁㅁㅁㅁㅁㅁㅁ">#REF!</definedName>
    <definedName name="ㅁㅂ">#REF!</definedName>
    <definedName name="ㅁㅂㅁㅂ">#REF!</definedName>
    <definedName name="ㅁㅎ">[132]고분전시관!#REF!</definedName>
    <definedName name="마">#REF!</definedName>
    <definedName name="마가목R3">[71]데이타!$E$160</definedName>
    <definedName name="마가목R5">[71]데이타!$E$161</definedName>
    <definedName name="마가목R7">[71]데이타!$E$162</definedName>
    <definedName name="마찰각">#REF!</definedName>
    <definedName name="막모래">#REF!</definedName>
    <definedName name="막모래합계">#REF!</definedName>
    <definedName name="막모래합계1">#REF!</definedName>
    <definedName name="막모래합계111">#REF!</definedName>
    <definedName name="말발도리1003">[71]데이타!$E$163</definedName>
    <definedName name="말발도리1204">[71]데이타!$E$164</definedName>
    <definedName name="말발도리1506">[71]데이타!$E$165</definedName>
    <definedName name="매몰본">#REF!</definedName>
    <definedName name="매자0804">[71]데이타!$E$166</definedName>
    <definedName name="매자1005">[71]데이타!$E$167</definedName>
    <definedName name="매크로1">[133]!매크로1</definedName>
    <definedName name="매크로10">[134]!매크로2</definedName>
    <definedName name="매크로11">[135]!매크로11</definedName>
    <definedName name="매크로2">[134]!매크로2</definedName>
    <definedName name="매크로4">[135]C.배수관공!매크로4</definedName>
    <definedName name="매화R10">[71]데이타!$E$174</definedName>
    <definedName name="매화R4">[71]데이타!$E$171</definedName>
    <definedName name="매화R6">[71]데이타!$E$172</definedName>
    <definedName name="매화R8">[71]데이타!$E$173</definedName>
    <definedName name="맨_두겅">[77]수량산출!$R$37</definedName>
    <definedName name="맨홀펌프장">#REF!</definedName>
    <definedName name="맨홀펌프장_배관">#REF!</definedName>
    <definedName name="머꼬">#REF!</definedName>
    <definedName name="머캐덤롤러10">[107]기계가격!#REF!</definedName>
    <definedName name="메1">#REF!</definedName>
    <definedName name="메인_메뉴호출">[136]!메인_메뉴호출</definedName>
    <definedName name="메인_시작">[42]!메인_시작</definedName>
    <definedName name="메타B10">[71]데이타!$E$179</definedName>
    <definedName name="메타B12">[71]데이타!$E$180</definedName>
    <definedName name="메타B15">[71]데이타!$E$181</definedName>
    <definedName name="메타B18">[71]데이타!$E$182</definedName>
    <definedName name="메타B4">[71]데이타!$E$175</definedName>
    <definedName name="메타B5">[71]데이타!$E$176</definedName>
    <definedName name="메타B6">[71]데이타!$E$177</definedName>
    <definedName name="메타B8">[71]데이타!$E$178</definedName>
    <definedName name="메탈크라운">[89]기초단가!$B$26</definedName>
    <definedName name="면벽">[137]도근좌표!$B$5:$R$17</definedName>
    <definedName name="면수">#REF!</definedName>
    <definedName name="면적">#REF!</definedName>
    <definedName name="명자0604">[71]데이타!$E$183</definedName>
    <definedName name="명자0805">[71]데이타!$E$184</definedName>
    <definedName name="명자1006">[71]데이타!$E$185</definedName>
    <definedName name="명자1208">[71]데이타!$E$186</definedName>
    <definedName name="명칭">[138]고분!#REF!</definedName>
    <definedName name="모21">#REF!</definedName>
    <definedName name="모감주R10">[71]데이타!$E$190</definedName>
    <definedName name="모감주R4">[71]데이타!$E$187</definedName>
    <definedName name="모감주R6">[71]데이타!$E$188</definedName>
    <definedName name="모감주R8">[71]데이타!$E$189</definedName>
    <definedName name="모과2005">[71]데이타!$E$191</definedName>
    <definedName name="모과2507">[71]데이타!$E$192</definedName>
    <definedName name="모과R10">[71]데이타!$E$195</definedName>
    <definedName name="모과R12">[71]데이타!$E$196</definedName>
    <definedName name="모과R15">[71]데이타!$E$197</definedName>
    <definedName name="모과R20">[71]데이타!$E$198</definedName>
    <definedName name="모과R25">[71]데이타!$E$199</definedName>
    <definedName name="모과R5">[71]데이타!$E$193</definedName>
    <definedName name="모과R8">[71]데이타!$E$194</definedName>
    <definedName name="모란5가지">[71]데이타!$E$200</definedName>
    <definedName name="모란6가지">[71]데이타!$E$201</definedName>
    <definedName name="모래">#REF!</definedName>
    <definedName name="모래기초">#REF!</definedName>
    <definedName name="모래기초_깊이">#REF!</definedName>
    <definedName name="모래기초폭__상부">#REF!</definedName>
    <definedName name="모래두께__관상부">#REF!</definedName>
    <definedName name="모래두께__관하부">#REF!</definedName>
    <definedName name="모래분사공">#REF!</definedName>
    <definedName name="모래운반">#REF!</definedName>
    <definedName name="모래합계">#REF!</definedName>
    <definedName name="모빌유">[89]기초단가!$B$33</definedName>
    <definedName name="모자이크">#REF!</definedName>
    <definedName name="모터그레이더3.6사리">[107]기계가격!#REF!</definedName>
    <definedName name="모터그레이더3.6일반용">[107]기계가격!#REF!</definedName>
    <definedName name="목도">[139]단위단가!$B$11</definedName>
    <definedName name="목도공">[80]기본단가표!$L$17</definedName>
    <definedName name="목련R10">[71]데이타!$E$206</definedName>
    <definedName name="목련R12">[71]데이타!$E$207</definedName>
    <definedName name="목련R15">[71]데이타!$E$208</definedName>
    <definedName name="목련R20">[71]데이타!$E$209</definedName>
    <definedName name="목련R4">[71]데이타!$E$202</definedName>
    <definedName name="목련R5">[71]데이타!$E$203</definedName>
    <definedName name="목련R6">[71]데이타!$E$204</definedName>
    <definedName name="목련R8">[71]데이타!$E$205</definedName>
    <definedName name="목서1506">[71]데이타!$E$213</definedName>
    <definedName name="목서2012">[71]데이타!$E$214</definedName>
    <definedName name="목서2515">[71]데이타!$E$215</definedName>
    <definedName name="목수국1006">[71]데이타!$E$210</definedName>
    <definedName name="목수국1208">[71]데이타!$E$211</definedName>
    <definedName name="목수국1510">[71]데이타!$E$212</definedName>
    <definedName name="몰라">[140]직노!#REF!</definedName>
    <definedName name="몰러" hidden="1">[141]수량산출!#REF!</definedName>
    <definedName name="몰탈11">#REF!</definedName>
    <definedName name="몰탈12">#REF!</definedName>
    <definedName name="몰탈13">#REF!</definedName>
    <definedName name="몰탈14">#REF!</definedName>
    <definedName name="몰탈15">#REF!</definedName>
    <definedName name="무궁화1003">[71]데이타!$E$216</definedName>
    <definedName name="무궁화1203">[71]데이타!$E$217</definedName>
    <definedName name="무궁화1504">[71]데이타!$E$218</definedName>
    <definedName name="무궁화1805">[71]데이타!$E$219</definedName>
    <definedName name="무궁화2006">[71]데이타!$E$220</definedName>
    <definedName name="무근">#REF!</definedName>
    <definedName name="무선안테나공">#REF!</definedName>
    <definedName name="무수축11">#REF!</definedName>
    <definedName name="무수축13">#REF!</definedName>
    <definedName name="무수축콘크리트">#REF!</definedName>
    <definedName name="문화재">[96]직접인건비!#REF!</definedName>
    <definedName name="물">#REF!</definedName>
    <definedName name="물가">#REF!</definedName>
    <definedName name="물가2">#REF!</definedName>
    <definedName name="물량집계">[42]!물량집계</definedName>
    <definedName name="물푸레R5">[71]데이타!$E$221</definedName>
    <definedName name="물푸레R6">[71]데이타!$E$222</definedName>
    <definedName name="물푸레R8">[71]데이타!$E$223</definedName>
    <definedName name="뮤">#REF!</definedName>
    <definedName name="뮤2">#REF!</definedName>
    <definedName name="미선0804">[71]데이타!$E$224</definedName>
    <definedName name="미선1206">[71]데이타!$E$225</definedName>
    <definedName name="미장공">[80]기본단가표!$L$25</definedName>
    <definedName name="ㅂ" localSheetId="0">#REF!</definedName>
    <definedName name="ㅂ">#REF!</definedName>
    <definedName name="ㅂㅂ" localSheetId="0">#REF!</definedName>
    <definedName name="ㅂㅂ">#REF!</definedName>
    <definedName name="ㅂㅂㅂ" localSheetId="0" hidden="1">{"'용역비'!$A$4:$C$8"}</definedName>
    <definedName name="ㅂㅂㅂ" hidden="1">{"'용역비'!$A$4:$C$8"}</definedName>
    <definedName name="ㅂㅂㅂㅂㅂ">#REF!</definedName>
    <definedName name="ㅂㅂㅂㅂㅂㅂ" localSheetId="0" hidden="1">{"'용역비'!$A$4:$C$8"}</definedName>
    <definedName name="ㅂㅂㅂㅂㅂㅂ" hidden="1">{"'용역비'!$A$4:$C$8"}</definedName>
    <definedName name="ㅂㅈ">#REF!</definedName>
    <definedName name="ㅂㅈㅂㅈㅂㅈ">#REF!</definedName>
    <definedName name="바">[117]재정비직인!$J$51</definedName>
    <definedName name="바라" localSheetId="0" hidden="1">{#N/A,#N/A,FALSE,"월공사비집계표양식 (7)";#N/A,#N/A,FALSE,"월공사비집계표양식 (7)"}</definedName>
    <definedName name="바라" hidden="1">{#N/A,#N/A,FALSE,"월공사비집계표양식 (7)";#N/A,#N/A,FALSE,"월공사비집계표양식 (7)"}</definedName>
    <definedName name="바보" localSheetId="0" hidden="1">{"'용역비'!$A$4:$C$8"}</definedName>
    <definedName name="바보" hidden="1">{"'용역비'!$A$4:$C$8"}</definedName>
    <definedName name="바살아" localSheetId="0" hidden="1">{#N/A,#N/A,FALSE,"월공사비집계표양식 (7)";#N/A,#N/A,FALSE,"월공사비집계표양식 (7)"}</definedName>
    <definedName name="바살아" hidden="1">{#N/A,#N/A,FALSE,"월공사비집계표양식 (7)";#N/A,#N/A,FALSE,"월공사비집계표양식 (7)"}</definedName>
    <definedName name="바이브레타공">#REF!</definedName>
    <definedName name="바조">[142]말뚝지지력산정!$J$19</definedName>
    <definedName name="바탕원본표1">#REF!</definedName>
    <definedName name="반송1012">[71]데이타!$E$148</definedName>
    <definedName name="반송1215">[71]데이타!$E$149</definedName>
    <definedName name="반송1518">[71]데이타!$E$150</definedName>
    <definedName name="반송1520">[71]데이타!$E$151</definedName>
    <definedName name="반송2022">[71]데이타!$E$152</definedName>
    <definedName name="발주처">#REF!</definedName>
    <definedName name="방_모">[102]수량산출!$R$164</definedName>
    <definedName name="방류펌프">#REF!</definedName>
    <definedName name="방수공">[80]기본단가표!$L$24</definedName>
    <definedName name="방식">'[1]0. 기본입력'!$A$172:$A$173</definedName>
    <definedName name="방호벽">#REF!</definedName>
    <definedName name="배관공">[83]기본단가표!$K$8</definedName>
    <definedName name="배구관">[143]종배수관!$D$21</definedName>
    <definedName name="배수구조물공총재">#REF!</definedName>
    <definedName name="배수구조물토공">#REF!</definedName>
    <definedName name="배수토공계">#REF!</definedName>
    <definedName name="배전전공">#REF!</definedName>
    <definedName name="배전활선전공">#REF!</definedName>
    <definedName name="백색페인트">[144]예측단가간지!$D$21</definedName>
    <definedName name="버_C.T.C">#REF!</definedName>
    <definedName name="버_단수">#REF!</definedName>
    <definedName name="버1">#REF!</definedName>
    <definedName name="버2">#REF!</definedName>
    <definedName name="버3">#REF!</definedName>
    <definedName name="버4">#REF!</definedName>
    <definedName name="버5">#REF!</definedName>
    <definedName name="버6">#REF!</definedName>
    <definedName name="버트리스수량">'[145]배수공 내역서 적용수량'!$C$8:$C$11</definedName>
    <definedName name="번호">'[146]Sheet1 (2)'!#REF!</definedName>
    <definedName name="벌목공">#REF!</definedName>
    <definedName name="벨트컨베이어작업공">#REF!</definedName>
    <definedName name="벽높이">#REF!</definedName>
    <definedName name="벽돌_블록_제작공">#REF!</definedName>
    <definedName name="벽체">#REF!</definedName>
    <definedName name="보">#REF!</definedName>
    <definedName name="보_링_공">#REF!</definedName>
    <definedName name="보고서인쇄비">[96]직접인건비!#REF!</definedName>
    <definedName name="보깨기">#REF!</definedName>
    <definedName name="보도2">[0]!보도2</definedName>
    <definedName name="보링공">[89]기초단가!$B$22</definedName>
    <definedName name="보링공_지질조사">#REF!</definedName>
    <definedName name="보성토공">[0]!보성토공</definedName>
    <definedName name="보안공">#REF!</definedName>
    <definedName name="보오링공">[82]일위대가!#REF!</definedName>
    <definedName name="보온공">#REF!</definedName>
    <definedName name="보인">#REF!</definedName>
    <definedName name="보일러공">#REF!</definedName>
    <definedName name="보정계수1">#REF!</definedName>
    <definedName name="보정계수2">#REF!</definedName>
    <definedName name="보정계수3">#REF!</definedName>
    <definedName name="보정계수4">#REF!</definedName>
    <definedName name="보정계수5">#REF!</definedName>
    <definedName name="보조">#REF!</definedName>
    <definedName name="보조1">#REF!</definedName>
    <definedName name="보조2">#REF!</definedName>
    <definedName name="보조기층">#REF!</definedName>
    <definedName name="보조연">#REF!</definedName>
    <definedName name="보조원">#REF!</definedName>
    <definedName name="보통선원">#REF!</definedName>
    <definedName name="보통암">#REF!</definedName>
    <definedName name="보통인부" localSheetId="0">#REF!</definedName>
    <definedName name="보통인부">[94]데이타!$E$659</definedName>
    <definedName name="보통인부B10">[71]식재인부!$C$24</definedName>
    <definedName name="보통인부B4이하">[71]식재인부!$C$18</definedName>
    <definedName name="보통인부B5">[71]식재인부!$C$19</definedName>
    <definedName name="보통인부B6">[71]식재인부!$C$20</definedName>
    <definedName name="보통인부B8">[71]식재인부!$C$22</definedName>
    <definedName name="보통인부R10">[71]식재인부!$C$54</definedName>
    <definedName name="보통인부R12">[71]식재인부!$C$56</definedName>
    <definedName name="보통인부R15">[71]식재인부!$C$59</definedName>
    <definedName name="보통인부R4이하">[71]식재인부!$C$48</definedName>
    <definedName name="보통인부R5">[71]식재인부!$C$49</definedName>
    <definedName name="보통인부R6">[71]식재인부!$C$50</definedName>
    <definedName name="보통인부R7">[71]식재인부!$C$51</definedName>
    <definedName name="보통인부R8">[71]식재인부!$C$52</definedName>
    <definedName name="보험공제비용">#REF!</definedName>
    <definedName name="복공">#REF!</definedName>
    <definedName name="복토">#REF!</definedName>
    <definedName name="복통경비">[147]수원공사비!#REF!</definedName>
    <definedName name="복통노무비">[147]수원공사비!#REF!</definedName>
    <definedName name="복통재료비">[147]수원공사비!#REF!</definedName>
    <definedName name="본선연장">#REF!</definedName>
    <definedName name="본선포장">#REF!</definedName>
    <definedName name="본제당경비">#REF!</definedName>
    <definedName name="본제당노무비">#REF!</definedName>
    <definedName name="본제당재료비">#REF!</definedName>
    <definedName name="부">#REF!</definedName>
    <definedName name="부가11">#REF!</definedName>
    <definedName name="부가가치세">#REF!</definedName>
    <definedName name="附加價値稅">#REF!</definedName>
    <definedName name="부가가치세요율">#REF!</definedName>
    <definedName name="부가가치세요율_변경">#REF!</definedName>
    <definedName name="부가세">#REF!</definedName>
    <definedName name="부대공">[148]도근좌표!$B$5:$R$17</definedName>
    <definedName name="부대공1">[148]도근좌표!$A$2:$IV$5</definedName>
    <definedName name="부대공사경비">#REF!</definedName>
    <definedName name="부대공사노무비">#REF!</definedName>
    <definedName name="부대공사재료비">#REF!</definedName>
    <definedName name="부지매입비">[149]공비대비!#REF!</definedName>
    <definedName name="분야별내역서">[0]!분야별내역서</definedName>
    <definedName name="불도져10톤">[107]기계가격!#REF!</definedName>
    <definedName name="불도져12톤">[107]기계가격!#REF!</definedName>
    <definedName name="불도져15톤">[107]기계가격!#REF!</definedName>
    <definedName name="불도져19톤">[107]기계가격!#REF!</definedName>
    <definedName name="불도져28톤">[107]기계가격!#REF!</definedName>
    <definedName name="불도져32톤">[107]기계가격!#REF!</definedName>
    <definedName name="불도져33톤">[107]기계가격!#REF!</definedName>
    <definedName name="불도져7톤">[107]기계가격!#REF!</definedName>
    <definedName name="불도져무한궤도12톤">#REF!</definedName>
    <definedName name="불도져무한궤도7톤">#REF!</definedName>
    <definedName name="브이c">#REF!</definedName>
    <definedName name="비계공">#REF!</definedName>
    <definedName name="비교">#REF!</definedName>
    <definedName name="비교표" localSheetId="0" hidden="1">{#N/A,#N/A,FALSE,"월공사비집계표양식 (7)";#N/A,#N/A,FALSE,"월공사비집계표양식 (7)"}</definedName>
    <definedName name="비교표" hidden="1">{#N/A,#N/A,FALSE,"월공사비집계표양식 (7)";#N/A,#N/A,FALSE,"월공사비집계표양식 (7)"}</definedName>
    <definedName name="비교표12" localSheetId="0" hidden="1">{#N/A,#N/A,FALSE,"월공사비집계표양식 (7)";#N/A,#N/A,FALSE,"월공사비집계표양식 (7)"}</definedName>
    <definedName name="비교표12" hidden="1">{#N/A,#N/A,FALSE,"월공사비집계표양식 (7)";#N/A,#N/A,FALSE,"월공사비집계표양식 (7)"}</definedName>
    <definedName name="비닐전화선">'[87]2.재료비'!#REF!</definedName>
    <definedName name="비목1">#REF!</definedName>
    <definedName name="비목2">#REF!</definedName>
    <definedName name="비목3">#REF!</definedName>
    <definedName name="비목4">#REF!</definedName>
    <definedName name="비상주인건비">#REF!</definedName>
    <definedName name="비세척모래">#REF!</definedName>
    <definedName name="비세척모래합계">#REF!</definedName>
    <definedName name="비율">[103]투찰금액!$G$2</definedName>
    <definedName name="빔간격">#REF!</definedName>
    <definedName name="빔높이">#REF!</definedName>
    <definedName name="뿌로마이드">'[87]2.재료비'!#REF!</definedName>
    <definedName name="ㅅㄷ">[150]가도공!#REF!</definedName>
    <definedName name="ㅅㅅ" hidden="1">#REF!</definedName>
    <definedName name="사">#REF!</definedName>
    <definedName name="사_TO">#REF!</definedName>
    <definedName name="사랑" localSheetId="0" hidden="1">{#N/A,#N/A,FALSE,"월공사비집계표양식 (7)";#N/A,#N/A,FALSE,"월공사비집계표양식 (7)"}</definedName>
    <definedName name="사랑" hidden="1">{#N/A,#N/A,FALSE,"월공사비집계표양식 (7)";#N/A,#N/A,FALSE,"월공사비집계표양식 (7)"}</definedName>
    <definedName name="사무실배치">#REF!</definedName>
    <definedName name="사업관리" localSheetId="0" hidden="1">{#N/A,#N/A,FALSE,"월공사비집계표양식 (7)";#N/A,#N/A,FALSE,"월공사비집계표양식 (7)"}</definedName>
    <definedName name="사업관리" hidden="1">{#N/A,#N/A,FALSE,"월공사비집계표양식 (7)";#N/A,#N/A,FALSE,"월공사비집계표양식 (7)"}</definedName>
    <definedName name="사업명">[151]최종총괄!$A$2</definedName>
    <definedName name="사육칠">21700</definedName>
    <definedName name="사인일위" localSheetId="0">#REF!</definedName>
    <definedName name="사인일위">#REF!</definedName>
    <definedName name="사진매수">#REF!</definedName>
    <definedName name="사진매수2">#REF!</definedName>
    <definedName name="사진표정">#REF!</definedName>
    <definedName name="사통경비">[147]수원공사비!#REF!</definedName>
    <definedName name="사통노무비">[147]수원공사비!#REF!</definedName>
    <definedName name="사통재료비">[147]수원공사비!#REF!</definedName>
    <definedName name="사하중1">#REF!</definedName>
    <definedName name="사하중2">#REF!</definedName>
    <definedName name="사하중3">#REF!</definedName>
    <definedName name="사하중4">#REF!</definedName>
    <definedName name="사후환경">[96]직접인건비!#REF!</definedName>
    <definedName name="산보">[73]공사비!#REF!</definedName>
    <definedName name="산소">[85]자재단가!$D$52</definedName>
    <definedName name="산업">[96]직접인건비!#REF!</definedName>
    <definedName name="산재보험료">#REF!</definedName>
    <definedName name="산재보험료요율">#REF!</definedName>
    <definedName name="산재보험료요율_변경">#REF!</definedName>
    <definedName name="산재보험료율">[74]요율!$F$8</definedName>
    <definedName name="상부">#REF!</definedName>
    <definedName name="상부1">#REF!</definedName>
    <definedName name="상부2">#REF!</definedName>
    <definedName name="상세요구">#REF!</definedName>
    <definedName name="상수연장">#REF!</definedName>
    <definedName name="상수작업연장">#REF!</definedName>
    <definedName name="상수적용율">#REF!</definedName>
    <definedName name="상수지형계수">#REF!</definedName>
    <definedName name="상주인건비">#REF!</definedName>
    <definedName name="샘플러">[89]기초단가!$B$31</definedName>
    <definedName name="샷시공">#REF!</definedName>
    <definedName name="서정석" localSheetId="0">#REF!</definedName>
    <definedName name="서정석">#REF!</definedName>
    <definedName name="석공">[80]기본단가표!$L$20</definedName>
    <definedName name="선반공">#REF!</definedName>
    <definedName name="선부">#REF!</definedName>
    <definedName name="선진업체">#REF!</definedName>
    <definedName name="설계">#REF!</definedName>
    <definedName name="설계용역비" localSheetId="0" hidden="1">{#N/A,#N/A,FALSE,"월공사비집계표양식 (7)";#N/A,#N/A,FALSE,"월공사비집계표양식 (7)"}</definedName>
    <definedName name="설계용역비" hidden="1">{#N/A,#N/A,FALSE,"월공사비집계표양식 (7)";#N/A,#N/A,FALSE,"월공사비집계표양식 (7)"}</definedName>
    <definedName name="설비2">[152]설비!#REF!</definedName>
    <definedName name="성토부도수로연장">#REF!</definedName>
    <definedName name="성토부도수로재료">#REF!</definedName>
    <definedName name="성토부도수로재료집계">#REF!</definedName>
    <definedName name="섹션오일페이퍼">'[87]2.재료비'!#REF!</definedName>
    <definedName name="셔터공">#REF!</definedName>
    <definedName name="소개소">#REF!</definedName>
    <definedName name="소계">#REF!</definedName>
    <definedName name="소계3">#REF!</definedName>
    <definedName name="소계4">#REF!</definedName>
    <definedName name="소계5">#REF!</definedName>
    <definedName name="소관경">#REF!</definedName>
    <definedName name="소방">#REF!</definedName>
    <definedName name="소음진동">#REF!</definedName>
    <definedName name="소음진동측정지점수">[91]data!$F$5</definedName>
    <definedName name="소켓무게" localSheetId="0">[153]DATE!$G$24:$G$79</definedName>
    <definedName name="소켓무게">[154]DATE!$G$24:$G$79</definedName>
    <definedName name="손해배상보험료">[73]공사비!#REF!</definedName>
    <definedName name="송전전공">#REF!</definedName>
    <definedName name="송전활선전공">#REF!</definedName>
    <definedName name="쇄석기층합계">#REF!</definedName>
    <definedName name="수동레이어">#REF!</definedName>
    <definedName name="수동물수">#REF!</definedName>
    <definedName name="수동일수">#REF!</definedName>
    <definedName name="수동지형계수">#REF!</definedName>
    <definedName name="수라안사" localSheetId="0" hidden="1">{#N/A,#N/A,FALSE,"월공사비집계표양식 (7)";#N/A,#N/A,FALSE,"월공사비집계표양식 (7)"}</definedName>
    <definedName name="수라안사" hidden="1">{#N/A,#N/A,FALSE,"월공사비집계표양식 (7)";#N/A,#N/A,FALSE,"월공사비집계표양식 (7)"}</definedName>
    <definedName name="수량">#REF!</definedName>
    <definedName name="수량산출">#REF!</definedName>
    <definedName name="수량산출2">#REF!</definedName>
    <definedName name="수리수문">[96]직접인건비!#REF!</definedName>
    <definedName name="수압1">#REF!</definedName>
    <definedName name="수압2">#REF!</definedName>
    <definedName name="수압3">#REF!</definedName>
    <definedName name="수자재단위당">[155]수자재단위당!$A$4:$M$38</definedName>
    <definedName name="수작업반장">#REF!</definedName>
    <definedName name="수정도화비율">#REF!</definedName>
    <definedName name="수정도화지형증감계수">#REF!</definedName>
    <definedName name="수정도화축척별작업량">#REF!</definedName>
    <definedName name="수항ㄱ">#REF!</definedName>
    <definedName name="숙박비">[78]설계기준!#REF!</definedName>
    <definedName name="純工事原價">#REF!</definedName>
    <definedName name="슈">[89]기초단가!$B$30</definedName>
    <definedName name="스크린">#REF!</definedName>
    <definedName name="스텝">#REF!</definedName>
    <definedName name="슬라브중심">#REF!</definedName>
    <definedName name="슬래브">#REF!</definedName>
    <definedName name="슬레이트공">#REF!</definedName>
    <definedName name="습윤">#REF!</definedName>
    <definedName name="습지도져13톤">[107]기계가격!#REF!</definedName>
    <definedName name="습지도져4톤">[107]기계가격!#REF!</definedName>
    <definedName name="시_이음">[77]수량산출!#REF!</definedName>
    <definedName name="시공단계" localSheetId="0" hidden="1">{#N/A,#N/A,FALSE,"월공사비집계표양식 (7)";#N/A,#N/A,FALSE,"월공사비집계표양식 (7)"}</definedName>
    <definedName name="시공단계" hidden="1">{#N/A,#N/A,FALSE,"월공사비집계표양식 (7)";#N/A,#N/A,FALSE,"월공사비집계표양식 (7)"}</definedName>
    <definedName name="시공측량사">#REF!</definedName>
    <definedName name="시공측량사조수">#REF!</definedName>
    <definedName name="시멘트">[85]자재단가!$F$23</definedName>
    <definedName name="시멘트합계">#REF!</definedName>
    <definedName name="시방">#REF!</definedName>
    <definedName name="시방1">#REF!</definedName>
    <definedName name="시설구조일수">#REF!</definedName>
    <definedName name="시설정위치지형계수">#REF!</definedName>
    <definedName name="시설종류수">#REF!</definedName>
    <definedName name="시설종수">#REF!</definedName>
    <definedName name="시작">#REF!</definedName>
    <definedName name="시중노임1">#N/A</definedName>
    <definedName name="시행">#REF!</definedName>
    <definedName name="시행111">#REF!</definedName>
    <definedName name="시험경비">#REF!</definedName>
    <definedName name="시험노무비">#REF!</definedName>
    <definedName name="시험노무비2">#REF!</definedName>
    <definedName name="시험보조수">#REF!</definedName>
    <definedName name="시험사1급">#REF!</definedName>
    <definedName name="시험사2급">#REF!</definedName>
    <definedName name="시험사3급">#REF!</definedName>
    <definedName name="시험사4급">#REF!</definedName>
    <definedName name="시험설치">#REF!</definedName>
    <definedName name="시험재료비">#REF!</definedName>
    <definedName name="식비">[78]설계기준!#REF!</definedName>
    <definedName name="신너">[85]자재단가!$D$59</definedName>
    <definedName name="실시설계">[73]공사비!#REF!</definedName>
    <definedName name="실시설계비">#REF!</definedName>
    <definedName name="실시적용">[73]공사비!#REF!</definedName>
    <definedName name="실시적용1">[73]공사비!#REF!</definedName>
    <definedName name="실시적용2">[73]공사비!#REF!</definedName>
    <definedName name="실행2" hidden="1">#REF!</definedName>
    <definedName name="실행공기">#REF!</definedName>
    <definedName name="실행집계">'[156]2.건축'!$A$1:$M$1386</definedName>
    <definedName name="심도조사기계손료">'[87]12.보오링'!#REF!</definedName>
    <definedName name="씨">#REF!</definedName>
    <definedName name="씨그마ck">#REF!</definedName>
    <definedName name="씨그마y">#REF!</definedName>
    <definedName name="ㅇ" localSheetId="0">#REF!</definedName>
    <definedName name="ㅇ">#REF!</definedName>
    <definedName name="ㅇ48">#REF!</definedName>
    <definedName name="ㅇㄹㅇ">#REF!</definedName>
    <definedName name="ㅇㄹㅇㄹ" hidden="1">#REF!</definedName>
    <definedName name="ㅇ러알ㅇㄹㅇㄹ" hidden="1">[157]조명시설!#REF!</definedName>
    <definedName name="ㅇㅇ">'[158]원본(갑지)'!$A$1:$N$62</definedName>
    <definedName name="ㅇㅇㄹ" hidden="1">#REF!</definedName>
    <definedName name="ㅇㅇㅇ" hidden="1">#REF!</definedName>
    <definedName name="ㅇㅇㅇㅇㅇ">#REF!</definedName>
    <definedName name="ㅇㅇㅇㅇㅇㅇㅇ">#REF!</definedName>
    <definedName name="ㅇㅈ">#REF!</definedName>
    <definedName name="아서">#REF!</definedName>
    <definedName name="아세틸렌">[85]자재단가!$D$51</definedName>
    <definedName name="아스콘">#REF!</definedName>
    <definedName name="아스콘1">#REF!</definedName>
    <definedName name="아스콘2">#REF!</definedName>
    <definedName name="아스타일공">#REF!</definedName>
    <definedName name="아스팔트">#REF!</definedName>
    <definedName name="아앙" localSheetId="0" hidden="1">{#N/A,#N/A,FALSE,"월공사비집계표양식 (7)";#N/A,#N/A,FALSE,"월공사비집계표양식 (7)"}</definedName>
    <definedName name="아앙" hidden="1">{#N/A,#N/A,FALSE,"월공사비집계표양식 (7)";#N/A,#N/A,FALSE,"월공사비집계표양식 (7)"}</definedName>
    <definedName name="악취">[96]직접인건비!#REF!</definedName>
    <definedName name="안">#REF!</definedName>
    <definedName name="안미옥">#REF!</definedName>
    <definedName name="안미옥2">#REF!</definedName>
    <definedName name="안재범">#REF!</definedName>
    <definedName name="안전">[73]공사비!#REF!</definedName>
    <definedName name="안전11">#REF!</definedName>
    <definedName name="안전관리비">#REF!</definedName>
    <definedName name="안전관리비요율">#REF!</definedName>
    <definedName name="안전관리비요율_변경">#REF!</definedName>
    <definedName name="안전관리비율">[74]요율!$F$9</definedName>
    <definedName name="알d">#REF!</definedName>
    <definedName name="알파1">#REF!</definedName>
    <definedName name="알파2">#REF!</definedName>
    <definedName name="암_TOTAL">#REF!</definedName>
    <definedName name="암거">#REF!</definedName>
    <definedName name="암거날개재료집계">#REF!</definedName>
    <definedName name="암거날개토공집계">#REF!</definedName>
    <definedName name="암근">#REF!</definedName>
    <definedName name="암근C">#REF!</definedName>
    <definedName name="앞굽높이">#REF!</definedName>
    <definedName name="앞성토">#REF!</definedName>
    <definedName name="액체방수">#REF!</definedName>
    <definedName name="앨c">#REF!</definedName>
    <definedName name="앨e">#REF!</definedName>
    <definedName name="약대건축">#REF!</definedName>
    <definedName name="약대기계">#REF!</definedName>
    <definedName name="약대소방">#REF!</definedName>
    <definedName name="약대전기">#REF!</definedName>
    <definedName name="약대토목">#REF!</definedName>
    <definedName name="약대통신">#REF!</definedName>
    <definedName name="양기용" localSheetId="0" hidden="1">{#N/A,#N/A,FALSE,"월공사비집계표양식 (7)";#N/A,#N/A,FALSE,"월공사비집계표양식 (7)"}</definedName>
    <definedName name="양기용" hidden="1">{#N/A,#N/A,FALSE,"월공사비집계표양식 (7)";#N/A,#N/A,FALSE,"월공사비집계표양식 (7)"}</definedName>
    <definedName name="양매자0403">[71]데이타!$E$168</definedName>
    <definedName name="양매자0505">[71]데이타!$E$169</definedName>
    <definedName name="양매자0606">[71]데이타!$E$170</definedName>
    <definedName name="양생공">#REF!</definedName>
    <definedName name="어플리케이션유형">[151]세부산출내역서!$E$12</definedName>
    <definedName name="언어보정계수">#REF!</definedName>
    <definedName name="업체형틀" localSheetId="0" hidden="1">{#N/A,#N/A,FALSE,"월공사비집계표양식 (7)";#N/A,#N/A,FALSE,"월공사비집계표양식 (7)"}</definedName>
    <definedName name="업체형틀" hidden="1">{#N/A,#N/A,FALSE,"월공사비집계표양식 (7)";#N/A,#N/A,FALSE,"월공사비집계표양식 (7)"}</definedName>
    <definedName name="엔지니어">#REF!</definedName>
    <definedName name="엔지니어링">#REF!</definedName>
    <definedName name="여과지동">[159]여과지동!$F$3:$AS$80</definedName>
    <definedName name="여기">#REF!</definedName>
    <definedName name="여비">[78]설계기준!#REF!</definedName>
    <definedName name="여수토경비">#REF!</definedName>
    <definedName name="여수토노무비">#REF!</definedName>
    <definedName name="여수토재료비">#REF!</definedName>
    <definedName name="연구">#REF!</definedName>
    <definedName name="연구보">#REF!</definedName>
    <definedName name="연구보조원">#REF!</definedName>
    <definedName name="연구원">#REF!</definedName>
    <definedName name="연돌공">#REF!</definedName>
    <definedName name="연마공">#REF!</definedName>
    <definedName name="연마지">[85]자재단가!$D$57</definedName>
    <definedName name="연습ㅡ범위연구">#REF!</definedName>
    <definedName name="연암">#REF!</definedName>
    <definedName name="연암개소">#REF!</definedName>
    <definedName name="연장">[78]설계기준!#REF!</definedName>
    <definedName name="열수">#REF!</definedName>
    <definedName name="영림기사">#REF!</definedName>
    <definedName name="영시스템" hidden="1">[160]수량산출!#REF!</definedName>
    <definedName name="예산내역" localSheetId="0" hidden="1">{"'용역비'!$A$4:$C$8"}</definedName>
    <definedName name="예산내역" hidden="1">{"'용역비'!$A$4:$C$8"}</definedName>
    <definedName name="예산총괄">#REF!</definedName>
    <definedName name="예정공정표">[161]설비!#REF!</definedName>
    <definedName name="오수맨홀수량2">#REF!</definedName>
    <definedName name="오수맨홀집계">#REF!</definedName>
    <definedName name="오일균">#REF!</definedName>
    <definedName name="옥계1교">#REF!</definedName>
    <definedName name="온돌공">#REF!</definedName>
    <definedName name="옹">'[35]3련 BOX'!#REF!</definedName>
    <definedName name="옹벽">#REF!</definedName>
    <definedName name="왜" localSheetId="0" hidden="1">{#N/A,#N/A,FALSE,"월공사비집계표양식 (7)";#N/A,#N/A,FALSE,"월공사비집계표양식 (7)"}</definedName>
    <definedName name="왜" hidden="1">{#N/A,#N/A,FALSE,"월공사비집계표양식 (7)";#N/A,#N/A,FALSE,"월공사비집계표양식 (7)"}</definedName>
    <definedName name="외경">#REF!</definedName>
    <definedName name="외벽1">#REF!</definedName>
    <definedName name="외벽2">#REF!</definedName>
    <definedName name="요약문">[96]직접인건비!#REF!</definedName>
    <definedName name="용역비비교" localSheetId="0" hidden="1">{#N/A,#N/A,FALSE,"월공사비집계표양식 (7)";#N/A,#N/A,FALSE,"월공사비집계표양식 (7)"}</definedName>
    <definedName name="용역비비교" hidden="1">{#N/A,#N/A,FALSE,"월공사비집계표양식 (7)";#N/A,#N/A,FALSE,"월공사비집계표양식 (7)"}</definedName>
    <definedName name="용접공">[80]기본단가표!$L$23</definedName>
    <definedName name="용접공_일반">#REF!</definedName>
    <definedName name="용접공_철도">#REF!</definedName>
    <definedName name="용접봉">[85]자재단가!$D$56</definedName>
    <definedName name="우강공감율">[119]공사요율!#REF!</definedName>
    <definedName name="우강기본율">[119]공사요율!#REF!</definedName>
    <definedName name="우강사업율">[119]공사요율!#REF!</definedName>
    <definedName name="우강세부율">[119]공사요율!#REF!</definedName>
    <definedName name="우물공">#REF!</definedName>
    <definedName name="우우">#REF!</definedName>
    <definedName name="운전사_기계">#REF!</definedName>
    <definedName name="운전사_운반차">#REF!</definedName>
    <definedName name="운전사기계">#REF!</definedName>
    <definedName name="운전사운반차">[80]기본단가표!$L$15</definedName>
    <definedName name="울">[162]내역서2안!#REF!</definedName>
    <definedName name="원가">#REF!</definedName>
    <definedName name="원가1">#REF!</definedName>
    <definedName name="원가계산1">#REF!</definedName>
    <definedName name="원가계산서">#REF!</definedName>
    <definedName name="원가계산선갑지">[163]기본단가표!$K$6</definedName>
    <definedName name="원각계ㅅ산">#REF!</definedName>
    <definedName name="원수">#REF!</definedName>
    <definedName name="원형1호">[122]맨홀_공사비!$N$15</definedName>
    <definedName name="원형2호">[122]맨홀_공사비!$N$16</definedName>
    <definedName name="원형3호">[122]맨홀_공사비!$N$17</definedName>
    <definedName name="원형4호">[122]맨홀_공사비!$N$18</definedName>
    <definedName name="원형5호">[122]맨홀_공사비!$N$19</definedName>
    <definedName name="위락경관">[96]직접인건비!#REF!</definedName>
    <definedName name="위생공">#REF!</definedName>
    <definedName name="위생보건">[96]직접인건비!#REF!</definedName>
    <definedName name="유리공">#REF!</definedName>
    <definedName name="유압식립퍼16톤">[107]기계가격!#REF!</definedName>
    <definedName name="유압식립퍼19톤">[107]기계가격!#REF!</definedName>
    <definedName name="유압식립퍼23톤">[107]기계가격!#REF!</definedName>
    <definedName name="유압식립퍼27톤">[107]기계가격!#REF!</definedName>
    <definedName name="유압식립퍼32톤">[107]기계가격!#REF!</definedName>
    <definedName name="유압식백호0.12">[107]기계가격!#REF!</definedName>
    <definedName name="유압식백호0.2">[107]기계가격!#REF!</definedName>
    <definedName name="유압식백호0.4">[107]기계가격!#REF!</definedName>
    <definedName name="유압식백호0.7">[107]기계가격!#REF!</definedName>
    <definedName name="유압식백호1.0">[107]기계가격!#REF!</definedName>
    <definedName name="유압식백호2.0">[107]기계가격!#REF!</definedName>
    <definedName name="유입">#REF!</definedName>
    <definedName name="유출A">#REF!</definedName>
    <definedName name="유출B">#REF!</definedName>
    <definedName name="유효">[143]종배수관!$H$21</definedName>
    <definedName name="육수동식물">[96]직접인건비!#REF!</definedName>
    <definedName name="응용" localSheetId="0" hidden="1">{"'용역비'!$A$4:$C$8"}</definedName>
    <definedName name="응용" hidden="1">{"'용역비'!$A$4:$C$8"}</definedName>
    <definedName name="응용SW인건비">#REF!</definedName>
    <definedName name="이">#REF!</definedName>
    <definedName name="이공구가설비">#REF!</definedName>
    <definedName name="이공구간접노무비">#REF!</definedName>
    <definedName name="이공구공사원가">#REF!</definedName>
    <definedName name="이공구기타경비">#REF!</definedName>
    <definedName name="이공구부가가치세">'[127]2공구산출내역'!#REF!</definedName>
    <definedName name="이공구산재보험료">#REF!</definedName>
    <definedName name="이공구안전관리비">#REF!</definedName>
    <definedName name="이공구이윤">#REF!</definedName>
    <definedName name="이공구일반관리비">#REF!</definedName>
    <definedName name="이급측량사">[82]일위대가!#REF!</definedName>
    <definedName name="이기무슨말이고">#REF!</definedName>
    <definedName name="이러이러ㅣㅇ" localSheetId="0" hidden="1">{#N/A,#N/A,FALSE,"월공사비집계표양식 (7)";#N/A,#N/A,FALSE,"월공사비집계표양식 (7)"}</definedName>
    <definedName name="이러이러ㅣㅇ" hidden="1">{#N/A,#N/A,FALSE,"월공사비집계표양식 (7)";#N/A,#N/A,FALSE,"월공사비집계표양식 (7)"}</definedName>
    <definedName name="이름">[164]산출근거!#REF!</definedName>
    <definedName name="이삼">#REF!</definedName>
    <definedName name="이상" localSheetId="0">#REF!</definedName>
    <definedName name="이상">#REF!</definedName>
    <definedName name="이윤">#REF!</definedName>
    <definedName name="利潤">#REF!</definedName>
    <definedName name="이윤11">#REF!</definedName>
    <definedName name="이윤22">#REF!</definedName>
    <definedName name="이윤요율">#REF!</definedName>
    <definedName name="이윤요율_변경">#REF!</definedName>
    <definedName name="이토_배관물량">#REF!</definedName>
    <definedName name="이토변실">#REF!</definedName>
    <definedName name="이현구">#REF!</definedName>
    <definedName name="이형관" localSheetId="0">[49]DATE!$B$24:$B$85</definedName>
    <definedName name="이형관">[50]DATE!$B$24:$B$85</definedName>
    <definedName name="인_고급">#REF!</definedName>
    <definedName name="인_기능사">#REF!</definedName>
    <definedName name="인_기술사">#REF!</definedName>
    <definedName name="인_중급">#REF!</definedName>
    <definedName name="인_초급">#REF!</definedName>
    <definedName name="인_특급">#REF!</definedName>
    <definedName name="인건비">#REF!</definedName>
    <definedName name="인구">[96]직접인건비!#REF!</definedName>
    <definedName name="인력">#REF!</definedName>
    <definedName name="인력2">#REF!</definedName>
    <definedName name="인력3">#REF!</definedName>
    <definedName name="인부">#REF!</definedName>
    <definedName name="인부1">[32]심사물량!$C$9</definedName>
    <definedName name="인산염">[85]자재단가!$D$58</definedName>
    <definedName name="인쇄">#REF!</definedName>
    <definedName name="인쇄비">#REF!</definedName>
    <definedName name="인쇄양식">[0]!인쇄양식</definedName>
    <definedName name="인쇄영역">#REF!</definedName>
    <definedName name="인쇄영역2">#REF!</definedName>
    <definedName name="인화">#REF!</definedName>
    <definedName name="일___위___대___가___표">'[165]일위(시설)'!#REF!</definedName>
    <definedName name="일공구직영비">#REF!</definedName>
    <definedName name="일급측량사">[82]일위대가!#REF!</definedName>
    <definedName name="일반11">#REF!</definedName>
    <definedName name="일반112">#REF!</definedName>
    <definedName name="일반관리123">#REF!</definedName>
    <definedName name="일반관리비">#REF!</definedName>
    <definedName name="一般管理費">#REF!</definedName>
    <definedName name="일반관리비요율">#REF!</definedName>
    <definedName name="일반관리비요율_변경">#REF!</definedName>
    <definedName name="일반관리비율">[74]요율!$F$7</definedName>
    <definedName name="일위">#REF!</definedName>
    <definedName name="일위대가">#REF!</definedName>
    <definedName name="일위대가집계표">#REF!</definedName>
    <definedName name="일의01" localSheetId="0">[129]직노!#REF!</definedName>
    <definedName name="일의01">[130]직노!#REF!</definedName>
    <definedName name="임상건축">#REF!</definedName>
    <definedName name="임상기계">#REF!</definedName>
    <definedName name="임상소방">#REF!</definedName>
    <definedName name="임상전기">#REF!</definedName>
    <definedName name="임상조경">#REF!</definedName>
    <definedName name="임상토목">#REF!</definedName>
    <definedName name="임상통신">#REF!</definedName>
    <definedName name="입력레이어">#REF!</definedName>
    <definedName name="입력물수">#REF!</definedName>
    <definedName name="입력일수">#REF!</definedName>
    <definedName name="입력작업량">#REF!</definedName>
    <definedName name="입력지형계수">#REF!</definedName>
    <definedName name="잉크">[144]예측단가간지!$D$20</definedName>
    <definedName name="ㅈㄷㄱㄷㄱㄷ" localSheetId="0" hidden="1">{"'용역비'!$A$4:$C$8"}</definedName>
    <definedName name="ㅈㄷㄱㄷㄱㄷ" hidden="1">{"'용역비'!$A$4:$C$8"}</definedName>
    <definedName name="ㅈㄷㅈㄷ">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_트">#REF!</definedName>
    <definedName name="자갈19">#REF!</definedName>
    <definedName name="자갈190">#REF!</definedName>
    <definedName name="자갈40">#REF!</definedName>
    <definedName name="자갈50">#REF!</definedName>
    <definedName name="자갈합">#REF!</definedName>
    <definedName name="자갈합Ø19">#REF!</definedName>
    <definedName name="자갈합계">#REF!</definedName>
    <definedName name="자갈합계19">#REF!</definedName>
    <definedName name="자동차OD">[166]현장조사!$J$25</definedName>
    <definedName name="자료">[159]기초자료!$A$3:$X$80</definedName>
    <definedName name="자재대경비">#REF!</definedName>
    <definedName name="자재대노무비">#REF!</definedName>
    <definedName name="자재대재료비">#REF!</definedName>
    <definedName name="자재비" localSheetId="0" hidden="1">{"'용역비'!$A$4:$C$8"}</definedName>
    <definedName name="자재비" hidden="1">{"'용역비'!$A$4:$C$8"}</definedName>
    <definedName name="자재집계">#REF!</definedName>
    <definedName name="작업계수">#REF!</definedName>
    <definedName name="작업관리">#REF!</definedName>
    <definedName name="작업량증감계수">#REF!</definedName>
    <definedName name="작업반장">#REF!</definedName>
    <definedName name="작업부산물">#REF!</definedName>
    <definedName name="잔토">#REF!</definedName>
    <definedName name="잠수부">#REF!</definedName>
    <definedName name="잠함공">#REF!</definedName>
    <definedName name="잡문서_추__3__List">[167]범례표!#REF!</definedName>
    <definedName name="잡석">[77]수량산출!#REF!</definedName>
    <definedName name="잡석합계">#REF!</definedName>
    <definedName name="잡철">#REF!</definedName>
    <definedName name="장기주" localSheetId="0" hidden="1">{#N/A,#N/A,FALSE,"월공사비집계표양식 (7)";#N/A,#N/A,FALSE,"월공사비집계표양식 (7)"}</definedName>
    <definedName name="장기주" hidden="1">{#N/A,#N/A,FALSE,"월공사비집계표양식 (7)";#N/A,#N/A,FALSE,"월공사비집계표양식 (7)"}</definedName>
    <definedName name="장산교">#REF!</definedName>
    <definedName name="장소">#REF!</definedName>
    <definedName name="장집" localSheetId="0" hidden="1">{"'용역비'!$A$4:$C$8"}</definedName>
    <definedName name="장집" hidden="1">{"'용역비'!$A$4:$C$8"}</definedName>
    <definedName name="재단">#REF!</definedName>
    <definedName name="재료">#REF!</definedName>
    <definedName name="재료123">#REF!</definedName>
    <definedName name="재료비">#REF!</definedName>
    <definedName name="材料費">#REF!</definedName>
    <definedName name="재료비금액">#REF!</definedName>
    <definedName name="재료비단가">#REF!</definedName>
    <definedName name="재생골재">#REF!</definedName>
    <definedName name="재생골재합계">#REF!</definedName>
    <definedName name="재정비">[117]재정비내역!$F$20</definedName>
    <definedName name="쟁료비">[168]건축내역!#REF!</definedName>
    <definedName name="저감방안">[96]직접인건비!#REF!</definedName>
    <definedName name="저압케이블전공">#REF!</definedName>
    <definedName name="저판">#REF!</definedName>
    <definedName name="저판두께">'[169]#REF'!$AJ$30</definedName>
    <definedName name="적용1">#REF!</definedName>
    <definedName name="적용2">#REF!</definedName>
    <definedName name="적용3">#REF!</definedName>
    <definedName name="적용4">#REF!</definedName>
    <definedName name="적용5">#REF!</definedName>
    <definedName name="전기">#REF!</definedName>
    <definedName name="전기내역서">#REF!</definedName>
    <definedName name="전력비">[85]자재단가!$F$62</definedName>
    <definedName name="전장">#REF!</definedName>
    <definedName name="전토압1">#REF!</definedName>
    <definedName name="전토압2">#REF!</definedName>
    <definedName name="전토압3">#REF!</definedName>
    <definedName name="전토압4">#REF!</definedName>
    <definedName name="절단공">#REF!</definedName>
    <definedName name="접속">[17]교각1!#REF!</definedName>
    <definedName name="접속도로">#REF!</definedName>
    <definedName name="접속슬래브">#REF!</definedName>
    <definedName name="정리">#REF!</definedName>
    <definedName name="정모">[68]약품공급2!#REF!</definedName>
    <definedName name="정문">#REF!</definedName>
    <definedName name="정보처리1급">#REF!</definedName>
    <definedName name="정비공">#REF!</definedName>
    <definedName name="정비사">#REF!</definedName>
    <definedName name="정위치시간당작업량">#REF!</definedName>
    <definedName name="정위치작업계수">#REF!</definedName>
    <definedName name="정위치작업량">#REF!</definedName>
    <definedName name="정위치작업일수">#REF!</definedName>
    <definedName name="정위치지형계수">#REF!</definedName>
    <definedName name="정위치편집작업증감계수">#REF!</definedName>
    <definedName name="정위치편집지형증감계수">#REF!</definedName>
    <definedName name="정위치편집축척별시간당작업량">#REF!</definedName>
    <definedName name="정정">'[62]2000년1차'!#REF!</definedName>
    <definedName name="정지">#REF!</definedName>
    <definedName name="제경비">#REF!</definedName>
    <definedName name="제당경비">[147]수원공사비!#REF!</definedName>
    <definedName name="제당노무비">[147]수원공사비!#REF!</definedName>
    <definedName name="제당재료비">[147]수원공사비!#REF!</definedName>
    <definedName name="제도사" localSheetId="0">[82]일위대가!#REF!</definedName>
    <definedName name="제도사">[83]기본단가표!$L$34</definedName>
    <definedName name="제방설계용역비">[78]내역1!#REF!</definedName>
    <definedName name="제연설비">'[1]0. 기본입력'!$A$183:$A$184</definedName>
    <definedName name="제재공">#REF!</definedName>
    <definedName name="제철축로공">#REF!</definedName>
    <definedName name="조">#REF!</definedName>
    <definedName name="조경공">[94]데이타!$E$658</definedName>
    <definedName name="조경공B10">[71]식재인부!$B$24</definedName>
    <definedName name="조경공B4이하">[71]식재인부!$B$18</definedName>
    <definedName name="조경공B5">[71]식재인부!$B$19</definedName>
    <definedName name="조경공B6">[71]식재인부!$B$20</definedName>
    <definedName name="조경공B8">[71]식재인부!$B$22</definedName>
    <definedName name="조경공R10">[71]식재인부!$B$54</definedName>
    <definedName name="조경공R12">[71]식재인부!$B$56</definedName>
    <definedName name="조경공R15">[71]식재인부!$B$59</definedName>
    <definedName name="조경공R4이하">[71]식재인부!$B$48</definedName>
    <definedName name="조경공R5">[71]식재인부!$B$49</definedName>
    <definedName name="조경공R6">[71]식재인부!$B$50</definedName>
    <definedName name="조경공R7">[71]식재인부!$B$51</definedName>
    <definedName name="조경공R8">[71]식재인부!$B$52</definedName>
    <definedName name="조경수목비">#REF!</definedName>
    <definedName name="조달수수료">#REF!</definedName>
    <definedName name="조력공">#REF!</definedName>
    <definedName name="조림인부">#REF!</definedName>
    <definedName name="조사9909">#REF!</definedName>
    <definedName name="조영수">#REF!</definedName>
    <definedName name="조원공_1.1_1.5">[71]식재인부!$B$5</definedName>
    <definedName name="조적공">[80]기본단가표!$L$19</definedName>
    <definedName name="조종사">#REF!</definedName>
    <definedName name="조형가이즈까3010">[71]데이타!$E$11</definedName>
    <definedName name="조형가이즈까3012">[71]데이타!$E$12</definedName>
    <definedName name="조형가이즈까3014">[71]데이타!$E$13</definedName>
    <definedName name="조형가이즈까3516">[71]데이타!$E$14</definedName>
    <definedName name="주거">[96]직접인건비!#REF!</definedName>
    <definedName name="주민">#REF!</definedName>
    <definedName name="주민생활">[96]직접인건비!#REF!</definedName>
    <definedName name="주민의견">[96]직접인건비!#REF!</definedName>
    <definedName name="주빔플랜지">#REF!</definedName>
    <definedName name="주재비">#REF!</definedName>
    <definedName name="주형1">#REF!</definedName>
    <definedName name="주형2">#REF!</definedName>
    <definedName name="주형3">#REF!</definedName>
    <definedName name="주형4">#REF!</definedName>
    <definedName name="주형보공제량">#REF!</definedName>
    <definedName name="준선선기관장">#REF!</definedName>
    <definedName name="준선선운전사">#REF!</definedName>
    <definedName name="준설선기관사">#REF!</definedName>
    <definedName name="준설선선장">#REF!</definedName>
    <definedName name="준설선전기사">#REF!</definedName>
    <definedName name="줄눈공">[80]기본단가표!$L$27</definedName>
    <definedName name="중">#REF!</definedName>
    <definedName name="중급">#REF!</definedName>
    <definedName name="중급기능사">[82]일위대가!#REF!</definedName>
    <definedName name="중급기술">[32]심사물량!$C$6</definedName>
    <definedName name="중급기술자" localSheetId="0">#REF!</definedName>
    <definedName name="중급기술자">[83]기본단가표!$L$33</definedName>
    <definedName name="중급기술자_측량">[89]기초단가!$B$12</definedName>
    <definedName name="중급기술자노무비">'[90]용역비내역-진짜'!#REF!</definedName>
    <definedName name="중급단가">[91]data!$C$11</definedName>
    <definedName name="중급달">#REF!</definedName>
    <definedName name="중급도화">[32]심사물량!$C$5</definedName>
    <definedName name="중급임금">[170]입력변수!$D$24</definedName>
    <definedName name="중급전체">#REF!</definedName>
    <definedName name="중급할증">[91]data!$D$11</definedName>
    <definedName name="중기">#REF!</definedName>
    <definedName name="중기달">#REF!</definedName>
    <definedName name="중기운반경비">#REF!</definedName>
    <definedName name="중기운반노무비">#REF!</definedName>
    <definedName name="중기운반재료비">#REF!</definedName>
    <definedName name="중능">#REF!</definedName>
    <definedName name="중분대">#REF!</definedName>
    <definedName name="중술">#REF!</definedName>
    <definedName name="중앙공제">#REF!</definedName>
    <definedName name="중앙길이">#REF!</definedName>
    <definedName name="중앙본">#REF!</definedName>
    <definedName name="중유">#REF!</definedName>
    <definedName name="지급부가제외">[171]지급자재!$J$22</definedName>
    <definedName name="지도제작고급">#REF!</definedName>
    <definedName name="지도제작중급">#REF!</definedName>
    <definedName name="지도제작초급">#REF!</definedName>
    <definedName name="지리조사지형증감계수">#REF!</definedName>
    <definedName name="지리조사축척계수">#REF!</definedName>
    <definedName name="지부외배">[171]지급자재!$U$22</definedName>
    <definedName name="지부외평">[171]지급자재!$AF$22</definedName>
    <definedName name="지부포배">[171]지급자재!$T$22</definedName>
    <definedName name="지부포수">[171]지급자재!$T$22</definedName>
    <definedName name="지부포평">[171]지급자재!$AE$22</definedName>
    <definedName name="지선계1">#REF!</definedName>
    <definedName name="지선계2">#REF!</definedName>
    <definedName name="지적고시">[117]지적고시내역!$F$16</definedName>
    <definedName name="지적기능사1급">#REF!</definedName>
    <definedName name="지적기능사2급">#REF!</definedName>
    <definedName name="지적기사1급">#REF!</definedName>
    <definedName name="지적기사2급">#REF!</definedName>
    <definedName name="지적도복사">[78]설계기준!#REF!</definedName>
    <definedName name="지적도입력지형증감계수">#REF!</definedName>
    <definedName name="지적도입력축척계수">#REF!</definedName>
    <definedName name="지표수">#REF!</definedName>
    <definedName name="지표수측정지점수">[91]data!$D$5</definedName>
    <definedName name="지하수">#REF!</definedName>
    <definedName name="지하수측정지점수">[91]data!$E$5</definedName>
    <definedName name="지하시설물도작성">[172]지하시설물작성!#REF!</definedName>
    <definedName name="지형증감계수">#REF!</definedName>
    <definedName name="직노">[73]공사비!#REF!</definedName>
    <definedName name="직영비">'[127]2공구산출내역'!#REF!</definedName>
    <definedName name="직재" localSheetId="0" hidden="1">{"'용역비'!$A$4:$C$8"}</definedName>
    <definedName name="직재" hidden="1">{"'용역비'!$A$4:$C$8"}</definedName>
    <definedName name="직접경비">#REF!</definedName>
    <definedName name="직접노무비">#REF!</definedName>
    <definedName name="직접인건비">#REF!</definedName>
    <definedName name="直接人件費">#REF!</definedName>
    <definedName name="진입도로경비">#REF!</definedName>
    <definedName name="진입도로노무비">#REF!</definedName>
    <definedName name="진입도로재료비">#REF!</definedName>
    <definedName name="진입로">[0]!진입로</definedName>
    <definedName name="집계">#REF!</definedName>
    <definedName name="집수정수량">[173]산출근거!#REF!</definedName>
    <definedName name="집수정수량1">[173]산출근거!#REF!</definedName>
    <definedName name="집수정연장산출">#REF!</definedName>
    <definedName name="집수정재료집계">#REF!</definedName>
    <definedName name="집수정토공집계">#REF!</definedName>
    <definedName name="차선">#REF!</definedName>
    <definedName name="차선도색집계">#REF!</definedName>
    <definedName name="차집관거단가">[149]공비대비!#REF!</definedName>
    <definedName name="착암공">#REF!</definedName>
    <definedName name="창호목공">#REF!</definedName>
    <definedName name="책임감리비" localSheetId="0" hidden="1">{#N/A,#N/A,FALSE,"월공사비집계표양식 (7)";#N/A,#N/A,FALSE,"월공사비집계표양식 (7)"}</definedName>
    <definedName name="책임감리비" hidden="1">{#N/A,#N/A,FALSE,"월공사비집계표양식 (7)";#N/A,#N/A,FALSE,"월공사비집계표양식 (7)"}</definedName>
    <definedName name="책임감리요율">'[81]책임감리 공제요율'!$A$5:$L$32</definedName>
    <definedName name="책임연">#REF!</definedName>
    <definedName name="책임연구원">#REF!</definedName>
    <definedName name="책임연구원공정">#REF!</definedName>
    <definedName name="책임측량사">[82]일위대가!#REF!</definedName>
    <definedName name="처음">#REF!</definedName>
    <definedName name="철_13">[174]사다리!#REF!</definedName>
    <definedName name="철_16">[174]사다리!#REF!</definedName>
    <definedName name="철_999">[77]수량산출!#REF!</definedName>
    <definedName name="철_공">#REF!</definedName>
    <definedName name="철골공">[85]노임단가!$B$34</definedName>
    <definedName name="철공">[80]기본단가표!$L$22</definedName>
    <definedName name="철근">#REF!</definedName>
    <definedName name="철근공">[80]기본단가표!$K$18</definedName>
    <definedName name="철근깨기수량">#REF!</definedName>
    <definedName name="철근항복응력">'[169]#REF'!$G$144</definedName>
    <definedName name="철도궤도공">#REF!</definedName>
    <definedName name="철도신호공">#REF!</definedName>
    <definedName name="철콘">#REF!</definedName>
    <definedName name="철판공">#REF!</definedName>
    <definedName name="청마총괄" localSheetId="0">[21]직노!#REF!</definedName>
    <definedName name="청마총괄">[21]직노!#REF!</definedName>
    <definedName name="청천200">'[175]200'!#REF!</definedName>
    <definedName name="초">#REF!</definedName>
    <definedName name="초급" localSheetId="0">#REF!</definedName>
    <definedName name="초급">'[1]0. 기본입력'!#REF!</definedName>
    <definedName name="초급기능사">[82]일위대가!#REF!</definedName>
    <definedName name="초급기능사_측량">[89]기초단가!$B$16</definedName>
    <definedName name="초급기술">[32]심사물량!$C$7</definedName>
    <definedName name="초급기술자" localSheetId="0">#REF!</definedName>
    <definedName name="초급기술자">[83]기본단가표!$L$32</definedName>
    <definedName name="초급기술자_측량">[89]기초단가!$B$13</definedName>
    <definedName name="초급기술자노무비">'[90]용역비내역-진짜'!#REF!</definedName>
    <definedName name="초급단가">[91]data!$C$12</definedName>
    <definedName name="초급달">#REF!</definedName>
    <definedName name="초급엔지니어링">#REF!</definedName>
    <definedName name="초급엔지니이링1">[176]노임단가!#REF!</definedName>
    <definedName name="초급측량">[32]심사물량!$C$8</definedName>
    <definedName name="초급할증">[91]data!$D$12</definedName>
    <definedName name="초기">#REF!</definedName>
    <definedName name="초기달">#REF!</definedName>
    <definedName name="초능">#REF!</definedName>
    <definedName name="초술">#REF!</definedName>
    <definedName name="총괄표" localSheetId="0">[21]직노!#REF!</definedName>
    <definedName name="총괄표">#REF!</definedName>
    <definedName name="총스텝수">#REF!</definedName>
    <definedName name="총원가">#REF!</definedName>
    <definedName name="總原價">#REF!</definedName>
    <definedName name="촬영사">#REF!</definedName>
    <definedName name="추가SW인건비">#REF!</definedName>
    <definedName name="축산물공판장" localSheetId="0" hidden="1">{#N/A,#N/A,FALSE,"월공사비집계표양식 (7)";#N/A,#N/A,FALSE,"월공사비집계표양식 (7)"}</definedName>
    <definedName name="축산물공판장" hidden="1">{#N/A,#N/A,FALSE,"월공사비집계표양식 (7)";#N/A,#N/A,FALSE,"월공사비집계표양식 (7)"}</definedName>
    <definedName name="축척작업량">#REF!</definedName>
    <definedName name="출">#REF!</definedName>
    <definedName name="출장비">#REF!</definedName>
    <definedName name="취수탑경비">#REF!</definedName>
    <definedName name="취수탑노무비">#REF!</definedName>
    <definedName name="취수탑재료비">#REF!</definedName>
    <definedName name="측고능">#REF!</definedName>
    <definedName name="측고술">#REF!</definedName>
    <definedName name="측량고급">#REF!</definedName>
    <definedName name="측량중급">#REF!</definedName>
    <definedName name="측량초급">#REF!</definedName>
    <definedName name="측면길이">#REF!</definedName>
    <definedName name="측면본">#REF!</definedName>
    <definedName name="측부">[82]일위대가!#REF!</definedName>
    <definedName name="측정경비">#REF!</definedName>
    <definedName name="측정업무">[96]직접인건비!#REF!</definedName>
    <definedName name="측중능">#REF!</definedName>
    <definedName name="측중술">#REF!</definedName>
    <definedName name="측초능">#REF!</definedName>
    <definedName name="측초술">#REF!</definedName>
    <definedName name="측특술">#REF!</definedName>
    <definedName name="층수">'[1]0. 기본입력'!$A$187:$A$192</definedName>
    <definedName name="치과건축">#REF!</definedName>
    <definedName name="치과기계">#REF!</definedName>
    <definedName name="치과소방">#REF!</definedName>
    <definedName name="치과전기">#REF!</definedName>
    <definedName name="치과조경">#REF!</definedName>
    <definedName name="치과토목">#REF!</definedName>
    <definedName name="치과통신">#REF!</definedName>
    <definedName name="치수표">'[92]-치수표(곡선부)'!$A$1:$N$28</definedName>
    <definedName name="치장벽돌공">#REF!</definedName>
    <definedName name="치즐0.4">[107]기계가격!#REF!</definedName>
    <definedName name="치즐0.7">[107]기계가격!#REF!</definedName>
    <definedName name="친모래합계">#REF!</definedName>
    <definedName name="칠팔">25800</definedName>
    <definedName name="ㅋ" localSheetId="0">#REF!</definedName>
    <definedName name="ㅋ">#REF!</definedName>
    <definedName name="ㅋㅋㅋ" localSheetId="0" hidden="1">{"'용역비'!$A$4:$C$8"}</definedName>
    <definedName name="ㅋㅋㅋ" hidden="1">{"'용역비'!$A$4:$C$8"}</definedName>
    <definedName name="칸수">#REF!</definedName>
    <definedName name="컨설팅비용">#REF!</definedName>
    <definedName name="컴퓨터S_W기사">[89]기초단가!$B$21</definedName>
    <definedName name="코_아_튜_브">[89]기초단가!$B$25</definedName>
    <definedName name="코딩">[166]현장조사!$J$51</definedName>
    <definedName name="콘크리트">#REF!</definedName>
    <definedName name="콘크리트160">#REF!</definedName>
    <definedName name="콘크리트180">#REF!</definedName>
    <definedName name="콘크리트2" hidden="1">#REF!</definedName>
    <definedName name="콘크리트공">[80]기본단가표!$K$9</definedName>
    <definedName name="콘크리트공칭강도">'[169]#REF'!$G$132</definedName>
    <definedName name="콘크리트측구연장">#REF!</definedName>
    <definedName name="콘크리트타석">[78]설계기준!#REF!</definedName>
    <definedName name="콘크리트타설">[78]설계기준!#REF!</definedName>
    <definedName name="콘크측구재료집계">#REF!</definedName>
    <definedName name="클럽수목견_견적내역_List">#REF!</definedName>
    <definedName name="ㅌ">#REF!</definedName>
    <definedName name="타견적" hidden="1">[160]수량산출!$A$1:$A$8282</definedName>
    <definedName name="타일공">[80]기본단가표!$L$26</definedName>
    <definedName name="탠덤롤러8">[107]기계가격!#REF!</definedName>
    <definedName name="터파기">#REF!</definedName>
    <definedName name="터파기_깊이">#REF!</definedName>
    <definedName name="터파기고">#REF!</definedName>
    <definedName name="터파기폭__상부">#REF!</definedName>
    <definedName name="터파기폭__하부">#REF!</definedName>
    <definedName name="토공">#REF!</definedName>
    <definedName name="토공1">#REF!</definedName>
    <definedName name="토류벽">#REF!</definedName>
    <definedName name="토목자재대">#REF!</definedName>
    <definedName name="토사">#REF!</definedName>
    <definedName name="토사1">#REF!</definedName>
    <definedName name="토사2">#REF!</definedName>
    <definedName name="토사3">#REF!</definedName>
    <definedName name="토양">[96]직접인건비!#REF!</definedName>
    <definedName name="토양질">[96]직접경비!#REF!</definedName>
    <definedName name="토적">#REF!</definedName>
    <definedName name="토적55">[0]!토적55</definedName>
    <definedName name="토적표" hidden="1">#REF!</definedName>
    <definedName name="토취장복구경비">#REF!</definedName>
    <definedName name="토취장복구노무비">#REF!</definedName>
    <definedName name="토취장복구재료비">#REF!</definedName>
    <definedName name="토피">#REF!</definedName>
    <definedName name="통신내선공">#REF!</definedName>
    <definedName name="통신설비공">#REF!</definedName>
    <definedName name="통신엔지니어링">#REF!</definedName>
    <definedName name="통신외선공">#REF!</definedName>
    <definedName name="통신케이블공">#REF!</definedName>
    <definedName name="퇴직">[73]공사비!#REF!</definedName>
    <definedName name="특">#REF!</definedName>
    <definedName name="특1호_맨홀">#REF!</definedName>
    <definedName name="특1호_부관">#REF!</definedName>
    <definedName name="특급">#REF!</definedName>
    <definedName name="특급기술자">#REF!</definedName>
    <definedName name="특급기술자노무비">'[90]용역비내역-진짜'!#REF!</definedName>
    <definedName name="특급단가">[91]data!$C$9</definedName>
    <definedName name="특급달">#REF!</definedName>
    <definedName name="특급전체">#REF!</definedName>
    <definedName name="특급할증">[91]data!$D$9</definedName>
    <definedName name="특별고압케이블전공">#REF!</definedName>
    <definedName name="특별인부" localSheetId="0">#REF!</definedName>
    <definedName name="특별인부">[80]기본단가표!$K$7</definedName>
    <definedName name="특수비계공">#REF!</definedName>
    <definedName name="특수인부">[82]일위대가!#REF!</definedName>
    <definedName name="특술">#REF!</definedName>
    <definedName name="특인">#REF!</definedName>
    <definedName name="파이1">#REF!</definedName>
    <definedName name="파이2">#REF!</definedName>
    <definedName name="파카손료">'[87]18.공내수압탄성자연'!#REF!</definedName>
    <definedName name="퍼티">[85]자재단가!$D$61</definedName>
    <definedName name="펌프장">[68]약품공급2!#REF!</definedName>
    <definedName name="평가항목">[96]직접인건비!#REF!</definedName>
    <definedName name="평강건설">#REF!</definedName>
    <definedName name="평면">#REF!</definedName>
    <definedName name="평면선형">#REF!</definedName>
    <definedName name="평면작업계수">#REF!</definedName>
    <definedName name="평면작업량증감계수">#REF!</definedName>
    <definedName name="평면지형계수">#REF!</definedName>
    <definedName name="평면지형증감계수">#REF!</definedName>
    <definedName name="포설공">#REF!</definedName>
    <definedName name="포장">#REF!</definedName>
    <definedName name="포장공">#REF!</definedName>
    <definedName name="포장두께">#REF!</definedName>
    <definedName name="포장수량">#REF!</definedName>
    <definedName name="포장집계2">#REF!</definedName>
    <definedName name="포화">#REF!</definedName>
    <definedName name="폭">#REF!</definedName>
    <definedName name="폭원">#REF!</definedName>
    <definedName name="표고작업량증감계수">#REF!</definedName>
    <definedName name="표고지형증감계수">#REF!</definedName>
    <definedName name="표석">[78]설계기준!#REF!</definedName>
    <definedName name="표오고지형증감계수">#REF!</definedName>
    <definedName name="표지1">[177]고분전시관!#REF!</definedName>
    <definedName name="표지33">#REF!</definedName>
    <definedName name="표층t">[112]접속도로1!$AL$1</definedName>
    <definedName name="표층포설면적">#REF!</definedName>
    <definedName name="품명">#REF!</definedName>
    <definedName name="품명2">#REF!</definedName>
    <definedName name="풍화암">#REF!</definedName>
    <definedName name="풍화암개소">#REF!</definedName>
    <definedName name="프로그램.메인_메뉴호출">[124]!프로그램.메인_메뉴호출</definedName>
    <definedName name="프로그램작성">#REF!</definedName>
    <definedName name="플라타너스B8">[71]데이타!$E$552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플랜트특수용접공">#REF!</definedName>
    <definedName name="플로터상각">[32]심사계산!$I$96</definedName>
    <definedName name="플로터정비">[32]심사계산!$I$99</definedName>
    <definedName name="필지수">#REF!</definedName>
    <definedName name="ㅎ314" localSheetId="0">#REF!</definedName>
    <definedName name="ㅎ314">#REF!</definedName>
    <definedName name="ㅎㄹㄴ">[178]내역!$A$4:$N$845</definedName>
    <definedName name="ㅎㅎ" localSheetId="0">#REF!</definedName>
    <definedName name="ㅎㅎ">#REF!</definedName>
    <definedName name="ㅎㅎㅇㅎㅇ">#REF!</definedName>
    <definedName name="ㅎㅎㅎㅎ" localSheetId="0">#REF!</definedName>
    <definedName name="ㅎㅎㅎㅎ">#REF!</definedName>
    <definedName name="ㅎㅎㅎㅎㅎㅎ" localSheetId="0">#REF!</definedName>
    <definedName name="ㅎㅎㅎㅎㅎㅎ">#REF!</definedName>
    <definedName name="ㅎㅎㅎㅎㅎㅎㅎㅎㅎㅎㅎㅎㅎ" localSheetId="0">#REF!</definedName>
    <definedName name="ㅎㅎㅎㅎㅎㅎㅎㅎㅎㅎㅎㅎㅎ">#REF!</definedName>
    <definedName name="ㅎㅎㅎㅎㅎㅎㅎㅎㅎㅎㅎㅎㅎㅎㅎㅎㅎㅎㅎㅎㅎㅎㅎ" hidden="1">#REF!</definedName>
    <definedName name="하">#REF!</definedName>
    <definedName name="하나">#REF!</definedName>
    <definedName name="하부">#REF!</definedName>
    <definedName name="하수연장">#REF!</definedName>
    <definedName name="하수적용율">#REF!</definedName>
    <definedName name="하수조사율">#REF!</definedName>
    <definedName name="하수지형계수">#REF!</definedName>
    <definedName name="하아드">[21]실행내역!#REF!</definedName>
    <definedName name="하중">#REF!</definedName>
    <definedName name="하하">#REF!</definedName>
    <definedName name="학교">#REF!</definedName>
    <definedName name="학교2">#REF!</definedName>
    <definedName name="할석공">#REF!</definedName>
    <definedName name="할증율">#REF!</definedName>
    <definedName name="함석공">#REF!</definedName>
    <definedName name="합계">#REF!</definedName>
    <definedName name="항공사진고급">#REF!</definedName>
    <definedName name="항공사진중급">#REF!</definedName>
    <definedName name="항공사진초급">#REF!</definedName>
    <definedName name="항목1">#REF!</definedName>
    <definedName name="항목10">#REF!</definedName>
    <definedName name="항목11">#REF!</definedName>
    <definedName name="항목12">#REF!</definedName>
    <definedName name="항목13">#REF!</definedName>
    <definedName name="항목14">#REF!</definedName>
    <definedName name="항목15">#REF!</definedName>
    <definedName name="항목16">#REF!</definedName>
    <definedName name="항목17">#REF!</definedName>
    <definedName name="항목18">#REF!</definedName>
    <definedName name="항목19">#REF!</definedName>
    <definedName name="항목2">#REF!</definedName>
    <definedName name="항목20">#REF!</definedName>
    <definedName name="항목3">#REF!</definedName>
    <definedName name="항목4">#REF!</definedName>
    <definedName name="항목5">#REF!</definedName>
    <definedName name="항목6">[179]지구단위계획!$T$15</definedName>
    <definedName name="항목7">#REF!</definedName>
    <definedName name="항목8">#REF!</definedName>
    <definedName name="항목9">#REF!</definedName>
    <definedName name="항법사">#REF!</definedName>
    <definedName name="해당공종">'[1]0. 기본입력'!$A$115:$A$139</definedName>
    <definedName name="해창철콘">[0]!해창철콘</definedName>
    <definedName name="행창토건">[0]!행창토건</definedName>
    <definedName name="헌치1">#REF!</definedName>
    <definedName name="헌치2">#REF!</definedName>
    <definedName name="現代綜合商事經由分">[180]월별수입!#REF!</definedName>
    <definedName name="현도사">#REF!</definedName>
    <definedName name="현장경비">#REF!</definedName>
    <definedName name="현장관리비">[178]내역!$A$4:$N$845</definedName>
    <definedName name="현장명">#REF!</definedName>
    <definedName name="현장정착액">'[87]2.재료비'!#REF!</definedName>
    <definedName name="현지교통비">[78]설계기준!#REF!</definedName>
    <definedName name="형상" localSheetId="0">[49]DATE!$D$24:$D$85</definedName>
    <definedName name="형상">[50]DATE!$D$24:$D$85</definedName>
    <definedName name="형태계수">#REF!</definedName>
    <definedName name="형틀목공">[80]기본단가표!$K$11</definedName>
    <definedName name="형틀업체" localSheetId="0" hidden="1">{#N/A,#N/A,FALSE,"월공사비집계표양식 (7)";#N/A,#N/A,FALSE,"월공사비집계표양식 (7)"}</definedName>
    <definedName name="형틀업체" hidden="1">{#N/A,#N/A,FALSE,"월공사비집계표양식 (7)";#N/A,#N/A,FALSE,"월공사비집계표양식 (7)"}</definedName>
    <definedName name="호">#REF!</definedName>
    <definedName name="호호호호">#REF!</definedName>
    <definedName name="혼합토사관창">8755</definedName>
    <definedName name="화약취급공">#REF!</definedName>
    <definedName name="화타A">#REF!</definedName>
    <definedName name="화타B">#REF!</definedName>
    <definedName name="확폭구간">#REF!</definedName>
    <definedName name="환_율">[181]전신환매도율!#REF!</definedName>
    <definedName name="환율">[32]심사계산!$D$87</definedName>
    <definedName name="활하중">#REF!</definedName>
    <definedName name="활하중1">#REF!</definedName>
    <definedName name="활하중2">#REF!</definedName>
    <definedName name="횡배">#REF!</definedName>
    <definedName name="횡배수관연장산출">#REF!</definedName>
    <definedName name="횡배수관재료집계">#REF!</definedName>
    <definedName name="횡배수토공">#REF!</definedName>
    <definedName name="휘발류">#REF!</definedName>
    <definedName name="휘발유" localSheetId="0">[89]기초단가!$B$34</definedName>
    <definedName name="휘발유">[80]기본단가표!$L$47</definedName>
    <definedName name="흄120">#REF!</definedName>
    <definedName name="ㅏㅏㅏㅏㅏㅏ">#REF!</definedName>
    <definedName name="ㅐㅐㅐ">'[59]ABUT수량-A1'!$T$25</definedName>
    <definedName name="ㅐㅐㅐㅐㅐ">#REF!</definedName>
    <definedName name="ㅓ8">#REF!</definedName>
    <definedName name="ㅔ154">#REF!</definedName>
    <definedName name="ㅔ갸ㅜㅅ">#REF!</definedName>
    <definedName name="ㅔㅔ">'[158]원본(갑지)'!$A$1:$N$62</definedName>
    <definedName name="ㅕ" localSheetId="0">#REF!</definedName>
    <definedName name="ㅕ">#REF!</definedName>
    <definedName name="ㅕㅕ">#REF!</definedName>
    <definedName name="ㅗ315">[182]신우!#REF!</definedName>
    <definedName name="ㅗ415">#REF!</definedName>
    <definedName name="ㅗ461">#REF!</definedName>
    <definedName name="ㅗㄴㅇ">[183]내역!$A$4:$N$845</definedName>
    <definedName name="ㅗㅅ20">#REF!</definedName>
    <definedName name="ㅛㅛㅛㅛ" hidden="1">[184]수량산출!$A$1:$A$8561</definedName>
    <definedName name="ㅜ">#REF!</definedName>
    <definedName name="ㅜ1">#REF!</definedName>
    <definedName name="ㅜㅀ">[185]설비!$J$2234</definedName>
    <definedName name="ㅜㅜㅜㅜㅜㅜㅜ">#REF!</definedName>
    <definedName name="ㅠ359">#REF!</definedName>
    <definedName name="ㅠㄱ" localSheetId="0" hidden="1">{"'용역비'!$A$4:$C$8"}</definedName>
    <definedName name="ㅠㄱ" hidden="1">{"'용역비'!$A$4:$C$8"}</definedName>
    <definedName name="ㅠㄹ">[132]설비!#REF!</definedName>
    <definedName name="ㅣ">#REF!</definedName>
    <definedName name="ㅣ1391">[186]설비!$J$2234</definedName>
    <definedName name="ㅣ1517">'[187]96보완계획7.12'!$L$76</definedName>
    <definedName name="ㅣ1549">'[187]96보완계획7.12'!$L$76</definedName>
    <definedName name="ㅣ206">#REF!</definedName>
    <definedName name="ㅣ58">#REF!</definedName>
    <definedName name="ㅣ618">'[187]96보완계획7.12'!$L$76</definedName>
    <definedName name="ㅣㅣ">[188]일위!$A$1:$M$219</definedName>
    <definedName name="ㅣㅣㅣㅣㅣㅣ">#REF!</definedName>
  </definedNames>
  <calcPr calcId="145621"/>
</workbook>
</file>

<file path=xl/calcChain.xml><?xml version="1.0" encoding="utf-8"?>
<calcChain xmlns="http://schemas.openxmlformats.org/spreadsheetml/2006/main">
  <c r="R29" i="1" l="1"/>
  <c r="AC35" i="1"/>
  <c r="AC36" i="1" s="1"/>
  <c r="AB35" i="1"/>
  <c r="AB38" i="1" s="1"/>
  <c r="Z35" i="1"/>
  <c r="AD35" i="1" s="1"/>
  <c r="AB34" i="1"/>
  <c r="AB36" i="1" s="1"/>
  <c r="Z34" i="1"/>
  <c r="Z36" i="1" s="1"/>
  <c r="AD33" i="1"/>
  <c r="Z33" i="1"/>
  <c r="AC32" i="1"/>
  <c r="AB32" i="1"/>
  <c r="AA32" i="1"/>
  <c r="Z32" i="1"/>
  <c r="AD32" i="1" s="1"/>
  <c r="AD31" i="1"/>
  <c r="AC31" i="1"/>
  <c r="AC37" i="1" s="1"/>
  <c r="AC39" i="1" s="1"/>
  <c r="AB31" i="1"/>
  <c r="AB33" i="1" s="1"/>
  <c r="AA31" i="1"/>
  <c r="AA33" i="1" s="1"/>
  <c r="Z31" i="1"/>
  <c r="AD28" i="1"/>
  <c r="AC28" i="1"/>
  <c r="AB28" i="1"/>
  <c r="AA28" i="1"/>
  <c r="Z28" i="1"/>
  <c r="Y28" i="1"/>
  <c r="X28" i="1"/>
  <c r="W28" i="1"/>
  <c r="T26" i="1"/>
  <c r="AA35" i="1"/>
  <c r="AA38" i="1" s="1"/>
  <c r="AI23" i="1"/>
  <c r="R23" i="1"/>
  <c r="F23" i="1"/>
  <c r="S23" i="1" s="1"/>
  <c r="AJ23" i="1" s="1"/>
  <c r="AI22" i="1"/>
  <c r="T22" i="1"/>
  <c r="S22" i="1"/>
  <c r="AJ22" i="1" s="1"/>
  <c r="R22" i="1"/>
  <c r="AJ21" i="1"/>
  <c r="AI21" i="1"/>
  <c r="R21" i="1"/>
  <c r="T21" i="1" s="1"/>
  <c r="AI20" i="1"/>
  <c r="AJ20" i="1"/>
  <c r="AJ24" i="1" s="1"/>
  <c r="AJ27" i="1" s="1"/>
  <c r="R20" i="1"/>
  <c r="R24" i="1" s="1"/>
  <c r="AI18" i="1"/>
  <c r="AJ18" i="1" s="1"/>
  <c r="S18" i="1"/>
  <c r="R18" i="1"/>
  <c r="T18" i="1" s="1"/>
  <c r="AI17" i="1"/>
  <c r="AJ17" i="1" s="1"/>
  <c r="S17" i="1"/>
  <c r="R17" i="1"/>
  <c r="T17" i="1" s="1"/>
  <c r="AI16" i="1"/>
  <c r="AJ16" i="1" s="1"/>
  <c r="T16" i="1"/>
  <c r="S16" i="1"/>
  <c r="R16" i="1"/>
  <c r="AI15" i="1"/>
  <c r="AJ15" i="1" s="1"/>
  <c r="T15" i="1"/>
  <c r="S15" i="1"/>
  <c r="R15" i="1"/>
  <c r="AI14" i="1"/>
  <c r="AJ14" i="1" s="1"/>
  <c r="S14" i="1"/>
  <c r="R14" i="1"/>
  <c r="T14" i="1" s="1"/>
  <c r="AI13" i="1"/>
  <c r="AJ13" i="1" s="1"/>
  <c r="T13" i="1"/>
  <c r="S13" i="1"/>
  <c r="R13" i="1"/>
  <c r="AI12" i="1"/>
  <c r="AJ12" i="1" s="1"/>
  <c r="T12" i="1"/>
  <c r="S12" i="1"/>
  <c r="R12" i="1"/>
  <c r="AI11" i="1"/>
  <c r="AJ11" i="1" s="1"/>
  <c r="AB11" i="1"/>
  <c r="AA11" i="1"/>
  <c r="Z11" i="1"/>
  <c r="Y11" i="1"/>
  <c r="AC11" i="1" s="1"/>
  <c r="T11" i="1"/>
  <c r="S11" i="1"/>
  <c r="R11" i="1"/>
  <c r="R19" i="1" s="1"/>
  <c r="D3" i="1"/>
  <c r="D2" i="1"/>
  <c r="AC1" i="1"/>
  <c r="AA1" i="1"/>
  <c r="Y1" i="1"/>
  <c r="W1" i="1"/>
  <c r="Z12" i="1" l="1"/>
  <c r="AA12" i="1"/>
  <c r="AK11" i="1"/>
  <c r="AJ19" i="1"/>
  <c r="T23" i="1"/>
  <c r="AB12" i="1"/>
  <c r="T19" i="1"/>
  <c r="W14" i="1"/>
  <c r="AC33" i="1"/>
  <c r="Z37" i="1"/>
  <c r="W12" i="1"/>
  <c r="Y12" i="1"/>
  <c r="AB37" i="1"/>
  <c r="AB39" i="1" s="1"/>
  <c r="AD34" i="1"/>
  <c r="AD36" i="1" s="1"/>
  <c r="Z38" i="1"/>
  <c r="AD38" i="1" s="1"/>
  <c r="AC38" i="1"/>
  <c r="T20" i="1"/>
  <c r="T28" i="1" s="1"/>
  <c r="Z39" i="1" l="1"/>
  <c r="AD37" i="1"/>
  <c r="AD39" i="1" s="1"/>
  <c r="Z1" i="1"/>
  <c r="AA34" i="1"/>
  <c r="T24" i="1"/>
  <c r="T27" i="1" s="1"/>
  <c r="AA36" i="1" l="1"/>
  <c r="AA37" i="1"/>
  <c r="AA39" i="1" s="1"/>
  <c r="U28" i="1"/>
  <c r="T29" i="1"/>
  <c r="U29" i="1" s="1"/>
</calcChain>
</file>

<file path=xl/sharedStrings.xml><?xml version="1.0" encoding="utf-8"?>
<sst xmlns="http://schemas.openxmlformats.org/spreadsheetml/2006/main" count="80" uniqueCount="53">
  <si>
    <t>건설사업관리기술인 배치계획표</t>
    <phoneticPr fontId="4" type="noConversion"/>
  </si>
  <si>
    <t>□ 용 역 명 :</t>
    <phoneticPr fontId="4" type="noConversion"/>
  </si>
  <si>
    <t>□ 용역기간 :</t>
    <phoneticPr fontId="4" type="noConversion"/>
  </si>
  <si>
    <t>구분</t>
    <phoneticPr fontId="4" type="noConversion"/>
  </si>
  <si>
    <t>분야</t>
    <phoneticPr fontId="4" type="noConversion"/>
  </si>
  <si>
    <t>등급</t>
    <phoneticPr fontId="4" type="noConversion"/>
  </si>
  <si>
    <t>배치계획</t>
    <phoneticPr fontId="4" type="noConversion"/>
  </si>
  <si>
    <t>투입월수</t>
    <phoneticPr fontId="4" type="noConversion"/>
  </si>
  <si>
    <t>환산비</t>
    <phoneticPr fontId="4" type="noConversion"/>
  </si>
  <si>
    <t>환산인월수</t>
    <phoneticPr fontId="4" type="noConversion"/>
  </si>
  <si>
    <t>비고</t>
    <phoneticPr fontId="4" type="noConversion"/>
  </si>
  <si>
    <t>시공단계</t>
    <phoneticPr fontId="4" type="noConversion"/>
  </si>
  <si>
    <t>시공후</t>
    <phoneticPr fontId="4" type="noConversion"/>
  </si>
  <si>
    <t>설계
단계</t>
    <phoneticPr fontId="4" type="noConversion"/>
  </si>
  <si>
    <t>책임기술인</t>
    <phoneticPr fontId="4" type="noConversion"/>
  </si>
  <si>
    <t>건축</t>
  </si>
  <si>
    <t>특급</t>
    <phoneticPr fontId="4" type="noConversion"/>
  </si>
  <si>
    <t>분야별
기술인
(비상주)</t>
    <phoneticPr fontId="4" type="noConversion"/>
  </si>
  <si>
    <t>건축</t>
    <phoneticPr fontId="4" type="noConversion"/>
  </si>
  <si>
    <t>고급</t>
    <phoneticPr fontId="4" type="noConversion"/>
  </si>
  <si>
    <t>토목</t>
    <phoneticPr fontId="4" type="noConversion"/>
  </si>
  <si>
    <t>기계</t>
    <phoneticPr fontId="4" type="noConversion"/>
  </si>
  <si>
    <t>조경</t>
    <phoneticPr fontId="4" type="noConversion"/>
  </si>
  <si>
    <t>고급</t>
    <phoneticPr fontId="4" type="noConversion"/>
  </si>
  <si>
    <t>전기</t>
    <phoneticPr fontId="4" type="noConversion"/>
  </si>
  <si>
    <t>통신</t>
    <phoneticPr fontId="4" type="noConversion"/>
  </si>
  <si>
    <t>소방</t>
    <phoneticPr fontId="4" type="noConversion"/>
  </si>
  <si>
    <t>[소   계]</t>
    <phoneticPr fontId="4" type="noConversion"/>
  </si>
  <si>
    <t>시공
단계
및
시공후
단계</t>
    <phoneticPr fontId="4" type="noConversion"/>
  </si>
  <si>
    <t>상주
감리원</t>
    <phoneticPr fontId="4" type="noConversion"/>
  </si>
  <si>
    <t>책임</t>
    <phoneticPr fontId="4" type="noConversion"/>
  </si>
  <si>
    <t>보조</t>
    <phoneticPr fontId="4" type="noConversion"/>
  </si>
  <si>
    <t>중급</t>
    <phoneticPr fontId="4" type="noConversion"/>
  </si>
  <si>
    <t>전기3</t>
    <phoneticPr fontId="4" type="noConversion"/>
  </si>
  <si>
    <t>초급</t>
    <phoneticPr fontId="4" type="noConversion"/>
  </si>
  <si>
    <t>비상주 감리원</t>
    <phoneticPr fontId="4" type="noConversion"/>
  </si>
  <si>
    <t>월 1회</t>
    <phoneticPr fontId="4" type="noConversion"/>
  </si>
  <si>
    <t>전기 내에서 상주 : 비상주 (80:20)</t>
    <phoneticPr fontId="4" type="noConversion"/>
  </si>
  <si>
    <t>[합     계]</t>
    <phoneticPr fontId="4" type="noConversion"/>
  </si>
  <si>
    <t>조경</t>
    <phoneticPr fontId="4" type="noConversion"/>
  </si>
  <si>
    <t>* 본 배치계획서는 계약시 공정표 및 현장실정에 맞게 상기 총 인월수 범위내에서 발주청과 협의하여 조정 할 수 있음.
* 용역기간은 공사기간 변경시 증감된 기간 만큼 배치계획 변경 등으로 조정할 수 있음.
* 기술지원기술인은 매월 1회 이상 현장방문하여 시공상태를 종합적으로 점검·확인·평가하고 기술지도하여야 함</t>
    <phoneticPr fontId="4" type="noConversion"/>
  </si>
  <si>
    <t>전기</t>
  </si>
  <si>
    <t>실배치</t>
    <phoneticPr fontId="4" type="noConversion"/>
  </si>
  <si>
    <t>[합계]</t>
  </si>
  <si>
    <t>구  분</t>
    <phoneticPr fontId="4" type="noConversion"/>
  </si>
  <si>
    <t>건설</t>
    <phoneticPr fontId="4" type="noConversion"/>
  </si>
  <si>
    <t>계</t>
    <phoneticPr fontId="4" type="noConversion"/>
  </si>
  <si>
    <t>기준수량</t>
    <phoneticPr fontId="4" type="noConversion"/>
  </si>
  <si>
    <t>상주</t>
    <phoneticPr fontId="4" type="noConversion"/>
  </si>
  <si>
    <t>기술지원</t>
    <phoneticPr fontId="4" type="noConversion"/>
  </si>
  <si>
    <t>소계</t>
    <phoneticPr fontId="4" type="noConversion"/>
  </si>
  <si>
    <t>배치수량</t>
    <phoneticPr fontId="4" type="noConversion"/>
  </si>
  <si>
    <t>편차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</si>
</sst>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2">
    <numFmt numFmtId="5" formatCode="&quot;₩&quot;#,##0;\-&quot;₩&quot;#,##0"/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0.000_ "/>
    <numFmt numFmtId="177" formatCode="&quot;착수일로부터 &quot;##&quot;개월&quot;"/>
    <numFmt numFmtId="178" formatCode="m&quot;/&quot;d;@"/>
    <numFmt numFmtId="179" formatCode="0.000"/>
    <numFmt numFmtId="180" formatCode="0.0_);[Red]\(0.0\)"/>
    <numFmt numFmtId="181" formatCode="0.00_);[Red]\(0.00\)"/>
    <numFmt numFmtId="182" formatCode="0_);[Red]\(0\)"/>
    <numFmt numFmtId="183" formatCode="0.000_);[Red]\(0.000\)"/>
    <numFmt numFmtId="184" formatCode="_ * #,##0_ ;_ * \-#,##0_ ;_ * &quot;-&quot;_ ;_ @_ "/>
    <numFmt numFmtId="185" formatCode="_ * #,##0.000_ ;_ * \-#,##0.000_ ;_ * &quot;-&quot;_ ;_ @_ "/>
    <numFmt numFmtId="186" formatCode="0.0%"/>
    <numFmt numFmtId="187" formatCode="_-* #,##0.000_-;\-* #,##0.000_-;_-* &quot;-&quot;??_-;_-@_-"/>
    <numFmt numFmtId="188" formatCode="\ "/>
    <numFmt numFmtId="189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9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91" formatCode="0.0"/>
    <numFmt numFmtId="192" formatCode="\(#,##0.0000\)"/>
    <numFmt numFmtId="193" formatCode=";;;"/>
    <numFmt numFmtId="194" formatCode="#."/>
    <numFmt numFmtId="195" formatCode="&quot;₩&quot;#,##0;[Red]&quot;₩&quot;&quot;₩&quot;\-#,##0"/>
    <numFmt numFmtId="196" formatCode="mm&quot;월&quot;\ dd&quot;일&quot;"/>
    <numFmt numFmtId="197" formatCode="_-* #,##0.0_-;\-* #,##0.0_-;_-* &quot;-&quot;??_-;_-@_-"/>
    <numFmt numFmtId="198" formatCode="_-* #,##0_-;\-* #,##0_-;_-* &quot;-&quot;??_-;_-@_-"/>
    <numFmt numFmtId="199" formatCode="#,##0;&quot;-&quot;#,##0"/>
    <numFmt numFmtId="200" formatCode="_(&quot;$&quot;* #,##0_);_(&quot;$&quot;* \(#,##0\);_(&quot;$&quot;* &quot;-&quot;_);_(@_)"/>
    <numFmt numFmtId="201" formatCode="#,##0.000\ &quot;10공/㎥ &quot;"/>
    <numFmt numFmtId="202" formatCode="#,##0.00_);[Red]\(#,##0.00\)"/>
    <numFmt numFmtId="203" formatCode="#,##0_ "/>
    <numFmt numFmtId="204" formatCode="#,##0.00\ &quot;a &quot;"/>
    <numFmt numFmtId="205" formatCode="_ &quot;₩&quot;\ * #,##0_ ;_ &quot;₩&quot;\ * \-#,##0_ ;_ &quot;₩&quot;\ * &quot;-&quot;_ ;_ @_ "/>
    <numFmt numFmtId="206" formatCode="_ &quot;₩&quot;\ * #,##0.00_ ;_ &quot;₩&quot;\ * \-#,##0.00_ ;_ &quot;₩&quot;\ * &quot;-&quot;??_ ;_ @_ "/>
    <numFmt numFmtId="207" formatCode="#,##0.0###&quot;A㎥/h/대&quot;;\-#,##0.0#####&quot;A㎥/h/대&quot;"/>
    <numFmt numFmtId="208" formatCode="_ * #,##0.00_ ;_ * \-#,##0.00_ ;_ * &quot;-&quot;??_ ;_ @_ "/>
    <numFmt numFmtId="209" formatCode="#,##0.0#&quot;CMH/대&quot;;\-#,##0.0#&quot;CMH/대&quot;"/>
    <numFmt numFmtId="210" formatCode="#,##0.0#&quot;CMM/대&quot;;\-#,##0.0#&quot;CMM/대&quot;"/>
    <numFmt numFmtId="211" formatCode="_(* #,##0.0_);_(* \(#,##0.0\);_(* &quot;-&quot;??_);_(@_)"/>
    <numFmt numFmtId="212" formatCode="#,##0.0000;\(#,##0.0000\);\ &quot;-&quot;\ "/>
    <numFmt numFmtId="213" formatCode="_ * #,##0_ ;_ * &quot;₩&quot;&quot;₩&quot;&quot;₩&quot;\-#,##0_ ;_ * &quot;-&quot;_ ;_ @_ "/>
    <numFmt numFmtId="214" formatCode="&quot;$&quot;#,##0.00_);[Red]\(&quot;$&quot;#,##0.00\)"/>
    <numFmt numFmtId="215" formatCode="\$#.00"/>
    <numFmt numFmtId="216" formatCode="_ &quot;₩&quot;* #,##0.00_ ;_ &quot;₩&quot;* &quot;₩&quot;&quot;₩&quot;&quot;₩&quot;&quot;₩&quot;\-#,##0.00_ ;_ &quot;₩&quot;* &quot;-&quot;??_ ;_ @_ "/>
    <numFmt numFmtId="217" formatCode="&quot;₩&quot;#,##0;&quot;₩&quot;&quot;₩&quot;&quot;₩&quot;&quot;₩&quot;\-#,##0"/>
    <numFmt numFmtId="218" formatCode="#,##0&quot; 원&quot;"/>
    <numFmt numFmtId="219" formatCode="#,##0.0000\ ;\(#,##0.0000\)"/>
    <numFmt numFmtId="220" formatCode="m\o\n\th\ d\,\ yyyy"/>
    <numFmt numFmtId="221" formatCode="&quot;$&quot;#,##0.00;;"/>
    <numFmt numFmtId="222" formatCode="yy&quot;₩&quot;/mm&quot;₩&quot;/dd"/>
    <numFmt numFmtId="223" formatCode="#,##0.0;\(#,##0.0\);\ &quot;-&quot;\ "/>
    <numFmt numFmtId="224" formatCode="#,##0.000\ &quot;EA &quot;"/>
    <numFmt numFmtId="225" formatCode="_-[$€-2]* #,##0.00_-;\-[$€-2]* #,##0.00_-;_-[$€-2]* &quot;-&quot;??_-"/>
    <numFmt numFmtId="226" formatCode="#.00"/>
    <numFmt numFmtId="227" formatCode="#,##0&quot;kcal/h&quot;;\-#,##0&quot;kcal/h&quot;"/>
    <numFmt numFmtId="228" formatCode="#,##0.000\ &quot;㎏ &quot;"/>
    <numFmt numFmtId="229" formatCode="#,##0.0###&quot;kg/h&quot;;\-#,##0.0#####&quot;kg/h&quot;"/>
    <numFmt numFmtId="230" formatCode="#,##0.0###&quot;kg/h/대&quot;;\-#,##0.0#####&quot;kg/h/대&quot;"/>
    <numFmt numFmtId="231" formatCode="#,##0.0###&quot;kg/대&quot;;\-#,##0.0#####&quot;kg/대&quot;"/>
    <numFmt numFmtId="232" formatCode="#,##0.0#&quot;kW/대&quot;;\-#,##0.0#&quot;kW/대&quot;"/>
    <numFmt numFmtId="233" formatCode="#,##0.00\ &quot;ℓ &quot;"/>
    <numFmt numFmtId="234" formatCode="&quot;SFr.&quot;#,##0.00;&quot;SFr.&quot;\-#,##0.00"/>
    <numFmt numFmtId="235" formatCode="#,##0.000\ &quot;m  &quot;"/>
    <numFmt numFmtId="236" formatCode="General&quot;m&quot;"/>
    <numFmt numFmtId="237" formatCode="#,##0.0##&quot;m&quot;;\-#,##0.0##&quot;m&quot;"/>
    <numFmt numFmtId="238" formatCode="#,##0.000\ &quot;㎡ &quot;"/>
    <numFmt numFmtId="239" formatCode="#,##0.000\ &quot;㎥ &quot;"/>
    <numFmt numFmtId="240" formatCode="#,##0.0###&quot;㎥/대&quot;;\-#,##0.0#####&quot;㎥/대&quot;"/>
    <numFmt numFmtId="241" formatCode="_-* #,##0.00\ &quot;Kc&quot;_-;\-* #,##0.00\ &quot;Kc&quot;_-;_-* &quot;-&quot;??\ &quot;Kc&quot;_-;_-@_-"/>
    <numFmt numFmtId="242" formatCode="General_)"/>
    <numFmt numFmtId="243" formatCode="&quot;Fr.&quot;\ #,##0;[Red]&quot;Fr.&quot;\ \-#,##0"/>
    <numFmt numFmtId="244" formatCode="&quot;Fr.&quot;\ #,##0.00;[Red]&quot;Fr.&quot;\ \-#,##0.00"/>
    <numFmt numFmtId="245" formatCode="&quot;A$&quot;\ #,##0.0;&quot;$&quot;\-#,##0.0"/>
    <numFmt numFmtId="246" formatCode="&quot;$&quot;#,##0.00"/>
    <numFmt numFmtId="247" formatCode="%#.00"/>
    <numFmt numFmtId="248" formatCode="#,##0;\-#,###;"/>
    <numFmt numFmtId="249" formatCode="#,##0.000_ ;[Red]\-#,##0.000\ "/>
    <numFmt numFmtId="250" formatCode="#,##0&quot;£&quot;_);[Red]\(#,##0&quot;£&quot;\)"/>
    <numFmt numFmtId="251" formatCode="_*\ ??_-"/>
    <numFmt numFmtId="252" formatCode="&quot;STA.&quot;\ 0\+#00.00"/>
    <numFmt numFmtId="253" formatCode="0.0_)"/>
    <numFmt numFmtId="254" formatCode="#,##0.000\ &quot;ton &quot;"/>
    <numFmt numFmtId="255" formatCode="General&quot;ton/㎥&quot;"/>
    <numFmt numFmtId="256" formatCode="#,##0.0###&quot;Ton/set&quot;;\-#,##0.0#####&quot;Ton/대&quot;"/>
    <numFmt numFmtId="257" formatCode="#,##0.0###&quot;Ton/대&quot;;\-#,##0.0#####&quot;Ton/대&quot;"/>
    <numFmt numFmtId="258" formatCode="#,##0.0###&quot;Ton&quot;;\-#,##0.0#####&quot;Ton&quot;"/>
    <numFmt numFmtId="259" formatCode="#,##0.0###&quot;TPH/대&quot;;\-#,##0.0#####&quot;TPH/대&quot;"/>
    <numFmt numFmtId="260" formatCode="#,##0_);[Red]\(#,##0\)"/>
    <numFmt numFmtId="261" formatCode="#,##0.00\ &quot;개 &quot;"/>
    <numFmt numFmtId="262" formatCode="#,###\ &quot;개&quot;"/>
    <numFmt numFmtId="263" formatCode="#,##0.0\ &quot;개소 &quot;"/>
    <numFmt numFmtId="264" formatCode="#,##0.00&quot;?_);\(#,##0.00&quot;&quot;?&quot;\)"/>
    <numFmt numFmtId="265" formatCode="_-* #,##0.000_-;\-* #,##0.000_-;_-* &quot;-&quot;_-;_-@_-"/>
    <numFmt numFmtId="266" formatCode="_-* #,##0.00_-;\-* #,##0.00_-;_-* &quot;-&quot;_-;_-@_-"/>
    <numFmt numFmtId="267" formatCode="_-* #,##0.0_-;\-* #,##0.0_-;_-* &quot;-&quot;_-;_-@_-"/>
    <numFmt numFmtId="268" formatCode="_-* #,##0.00_-;&quot;₩&quot;\!\-* #,##0.00_-;_-* &quot;-&quot;_-;_-@_-"/>
    <numFmt numFmtId="269" formatCode="#,##0.00_ "/>
    <numFmt numFmtId="270" formatCode="#,###.00\ &quot;매 &quot;"/>
    <numFmt numFmtId="271" formatCode="#,##0.0_ ;[Red]\-#,##0.0\ "/>
    <numFmt numFmtId="272" formatCode="_(&quot;RM&quot;* #,##0.00_);_(&quot;RM&quot;* \(#,##0.00\);_(&quot;RM&quot;* &quot;-&quot;??_);_(@_)"/>
    <numFmt numFmtId="273" formatCode="&quot;US$&quot;#,##0_);\(&quot;US$&quot;#,##0\)"/>
    <numFmt numFmtId="274" formatCode="0_);\(0\)"/>
    <numFmt numFmtId="275" formatCode="0_ "/>
    <numFmt numFmtId="276" formatCode="0.000000"/>
    <numFmt numFmtId="277" formatCode="#,##0_ ;[Red]\-#,##0\ "/>
    <numFmt numFmtId="278" formatCode="#,##0&quot;칸&quot;"/>
    <numFmt numFmtId="279" formatCode="#,##0;[Red]&quot;-&quot;#,##0"/>
    <numFmt numFmtId="280" formatCode="_ * #,##0.00_ ;_ * &quot;₩&quot;&quot;₩&quot;&quot;₩&quot;\-#,##0.00_ ;_ * &quot;-&quot;??_ ;_ @_ "/>
    <numFmt numFmtId="281" formatCode="_ &quot;₩&quot;* #,##0_ ;_ &quot;₩&quot;* &quot;₩&quot;&quot;₩&quot;&quot;₩&quot;&quot;₩&quot;\-#,##0_ ;_ &quot;₩&quot;* &quot;-&quot;_ ;_ @_ "/>
    <numFmt numFmtId="282" formatCode="&quot;₩&quot;#,##0.00;&quot;₩&quot;&quot;₩&quot;&quot;₩&quot;&quot;₩&quot;&quot;₩&quot;\-#,##0.00"/>
    <numFmt numFmtId="283" formatCode="_ &quot;₩&quot;* #,##0.00_ ;_ &quot;₩&quot;* &quot;₩&quot;&quot;₩&quot;\-#,##0.00_ ;_ &quot;₩&quot;* &quot;-&quot;??_ ;_ @_ "/>
    <numFmt numFmtId="284" formatCode="&quot;(@&quot;#0.0&quot;)&quot;"/>
    <numFmt numFmtId="285" formatCode="_ &quot;₩&quot;* #,##0_ ;_ &quot;₩&quot;* &quot;₩&quot;\-#,##0_ ;_ &quot;₩&quot;* &quot;-&quot;_ ;_ @_ "/>
    <numFmt numFmtId="286" formatCode="&quot;  &quot;@"/>
    <numFmt numFmtId="287" formatCode="&quot;     &quot;@"/>
    <numFmt numFmtId="288" formatCode="#,##0.0000"/>
    <numFmt numFmtId="289" formatCode="&quot;₩&quot;#,##0;[Red]&quot;₩&quot;&quot;₩&quot;&quot;₩&quot;&quot;₩&quot;\-#,##0"/>
    <numFmt numFmtId="290" formatCode="&quot;US$&quot;#,##0_);[Red]\(&quot;US$&quot;#,##0\)"/>
    <numFmt numFmtId="291" formatCode="_ * #,##0_ ;_ * &quot;₩&quot;&quot;₩&quot;&quot;₩&quot;&quot;₩&quot;\-#,##0_ ;_ * &quot;-&quot;_ ;_ @_ "/>
    <numFmt numFmtId="292" formatCode="#,##0.0"/>
    <numFmt numFmtId="293" formatCode="#,###,###.0"/>
    <numFmt numFmtId="294" formatCode="#,##0&quot; &quot;;[Red]&quot;△&quot;#,##0&quot; &quot;"/>
    <numFmt numFmtId="295" formatCode="* #,##0&quot; &quot;;[Red]* &quot;△&quot;#,##0&quot; &quot;;* @"/>
    <numFmt numFmtId="296" formatCode="#,##0.####;[Red]&quot;△&quot;#,##0.####"/>
    <numFmt numFmtId="297" formatCode="#,##0.00##;[Red]&quot;△&quot;#,##0.00##"/>
    <numFmt numFmtId="298" formatCode="_-* #,##0.00_-;&quot;₩&quot;&quot;₩&quot;\-* #,##0.00_-;_-* &quot;-&quot;??_-;_-@_-"/>
    <numFmt numFmtId="299" formatCode="_-&quot;$&quot;* #,##0_-;\-&quot;$&quot;* #,##0_-;_-&quot;$&quot;* &quot;-&quot;_-;_-@_-"/>
    <numFmt numFmtId="300" formatCode="_-&quot;$&quot;* #,##0.00_-;\-&quot;$&quot;* #,##0.00_-;_-&quot;$&quot;* &quot;-&quot;??_-;_-@_-"/>
    <numFmt numFmtId="301" formatCode="_-&quot;₩&quot;* #,##0.00_-;&quot;₩&quot;&quot;₩&quot;\-&quot;₩&quot;* #,##0.00_-;_-&quot;₩&quot;* &quot;-&quot;??_-;_-@_-"/>
    <numFmt numFmtId="302" formatCode="&quot;₩&quot;#,##0.00;&quot;₩&quot;&quot;₩&quot;&quot;₩&quot;&quot;₩&quot;\-#,##0.00"/>
  </numFmts>
  <fonts count="17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6"/>
      <name val="맑은 고딕"/>
      <family val="3"/>
      <charset val="129"/>
      <scheme val="major"/>
    </font>
    <font>
      <sz val="8"/>
      <name val="돋움"/>
      <family val="3"/>
      <charset val="129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2"/>
      <color theme="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color theme="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2"/>
      <color indexed="12"/>
      <name val="맑은 고딕"/>
      <family val="3"/>
      <charset val="129"/>
      <scheme val="major"/>
    </font>
    <font>
      <sz val="12"/>
      <name val="바탕체"/>
      <family val="1"/>
      <charset val="129"/>
    </font>
    <font>
      <b/>
      <sz val="10"/>
      <name val="MS Sans Serif"/>
      <family val="2"/>
    </font>
    <font>
      <sz val="10"/>
      <name val="MS Sans Serif"/>
      <family val="2"/>
    </font>
    <font>
      <sz val="12"/>
      <name val="돋움체"/>
      <family val="3"/>
      <charset val="129"/>
    </font>
    <font>
      <sz val="12"/>
      <color indexed="8"/>
      <name val="굴림체"/>
      <family val="3"/>
      <charset val="129"/>
    </font>
    <font>
      <sz val="10"/>
      <name val="바탕체"/>
      <family val="1"/>
      <charset val="129"/>
    </font>
    <font>
      <sz val="10"/>
      <name val="Arial"/>
      <family val="2"/>
    </font>
    <font>
      <sz val="11"/>
      <name val="Times New Roman"/>
      <family val="1"/>
    </font>
    <font>
      <sz val="1"/>
      <color indexed="16"/>
      <name val="Courier"/>
      <family val="3"/>
    </font>
    <font>
      <sz val="10"/>
      <name val="Helv"/>
      <family val="2"/>
    </font>
    <font>
      <sz val="10"/>
      <name val="Times New Roman"/>
      <family val="1"/>
    </font>
    <font>
      <sz val="10"/>
      <name val="굴림체"/>
      <family val="3"/>
      <charset val="129"/>
    </font>
    <font>
      <sz val="11"/>
      <name val="ⓒoUAAA¨u"/>
      <family val="1"/>
      <charset val="129"/>
    </font>
    <font>
      <sz val="8"/>
      <color indexed="8"/>
      <name val="Gulim"/>
      <family val="3"/>
      <charset val="129"/>
    </font>
    <font>
      <sz val="9"/>
      <name val="Arial"/>
      <family val="2"/>
    </font>
    <font>
      <sz val="11"/>
      <name val="￥i￠￢￠?o"/>
      <family val="3"/>
      <charset val="129"/>
    </font>
    <font>
      <sz val="12"/>
      <name val="Times New Roman"/>
      <family val="1"/>
    </font>
    <font>
      <sz val="11"/>
      <name val="바탕체"/>
      <family val="1"/>
      <charset val="129"/>
    </font>
    <font>
      <sz val="10"/>
      <name val="Courier New"/>
      <family val="3"/>
    </font>
    <font>
      <sz val="11"/>
      <color theme="1"/>
      <name val="맑은 고딕"/>
      <family val="3"/>
      <charset val="129"/>
      <scheme val="minor"/>
    </font>
    <font>
      <sz val="11"/>
      <color indexed="8"/>
      <name val="굴림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9"/>
      <name val="굴림"/>
      <family val="3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8"/>
      <name val="휴먼명조"/>
      <family val="3"/>
      <charset val="129"/>
    </font>
    <font>
      <sz val="12"/>
      <name val="ⓒoUAAA¨u"/>
      <family val="1"/>
      <charset val="129"/>
    </font>
    <font>
      <sz val="10"/>
      <name val="돋움체"/>
      <family val="3"/>
      <charset val="129"/>
    </font>
    <font>
      <sz val="11"/>
      <name val="굴림체"/>
      <family val="3"/>
      <charset val="129"/>
    </font>
    <font>
      <sz val="11"/>
      <color indexed="9"/>
      <name val="돋움"/>
      <family val="3"/>
      <charset val="129"/>
    </font>
    <font>
      <sz val="11"/>
      <color indexed="8"/>
      <name val="돋움"/>
      <family val="3"/>
      <charset val="129"/>
    </font>
    <font>
      <sz val="1"/>
      <color indexed="8"/>
      <name val="Courier"/>
      <family val="3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μ¸¿o"/>
      <family val="3"/>
      <charset val="129"/>
    </font>
    <font>
      <sz val="10"/>
      <name val="μ¸¿oA¼"/>
      <family val="3"/>
      <charset val="129"/>
    </font>
    <font>
      <b/>
      <sz val="11"/>
      <name val="돋움"/>
      <family val="3"/>
      <charset val="129"/>
    </font>
    <font>
      <sz val="11"/>
      <color indexed="16"/>
      <name val="돋움"/>
      <family val="3"/>
      <charset val="129"/>
    </font>
    <font>
      <b/>
      <sz val="8"/>
      <name val="Arial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2"/>
      <name val="µ¸¿òÃ¼"/>
      <family val="3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µ¸¿ò"/>
      <family val="1"/>
      <charset val="129"/>
    </font>
    <font>
      <b/>
      <sz val="11"/>
      <color indexed="53"/>
      <name val="돋움"/>
      <family val="3"/>
      <charset val="129"/>
    </font>
    <font>
      <b/>
      <sz val="10"/>
      <name val="Helv"/>
      <family val="2"/>
    </font>
    <font>
      <b/>
      <sz val="11"/>
      <color indexed="9"/>
      <name val="돋움"/>
      <family val="3"/>
      <charset val="129"/>
    </font>
    <font>
      <u/>
      <sz val="10"/>
      <color indexed="12"/>
      <name val="Arial"/>
      <family val="2"/>
    </font>
    <font>
      <sz val="12"/>
      <color indexed="8"/>
      <name val="바탕체"/>
      <family val="1"/>
      <charset val="129"/>
    </font>
    <font>
      <sz val="10"/>
      <color indexed="9"/>
      <name val="Arial"/>
      <family val="2"/>
    </font>
    <font>
      <sz val="12"/>
      <name val="굴림체"/>
      <family val="3"/>
      <charset val="129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8"/>
      <name val="Arial"/>
      <family val="2"/>
    </font>
    <font>
      <b/>
      <sz val="11"/>
      <color indexed="8"/>
      <name val="돋움"/>
      <family val="3"/>
      <charset val="129"/>
    </font>
    <font>
      <sz val="10"/>
      <color indexed="16"/>
      <name val="MS Serif"/>
      <family val="1"/>
    </font>
    <font>
      <u/>
      <sz val="12"/>
      <color indexed="36"/>
      <name val="???"/>
      <family val="1"/>
    </font>
    <font>
      <sz val="11"/>
      <color indexed="17"/>
      <name val="돋움"/>
      <family val="3"/>
      <charset val="129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sz val="15"/>
      <color indexed="62"/>
      <name val="돋움"/>
      <family val="3"/>
      <charset val="129"/>
    </font>
    <font>
      <b/>
      <sz val="13"/>
      <color indexed="62"/>
      <name val="돋움"/>
      <family val="3"/>
      <charset val="129"/>
    </font>
    <font>
      <b/>
      <sz val="11"/>
      <color indexed="62"/>
      <name val="돋움"/>
      <family val="3"/>
      <charset val="129"/>
    </font>
    <font>
      <b/>
      <sz val="1"/>
      <color indexed="16"/>
      <name val="Courier"/>
      <family val="3"/>
    </font>
    <font>
      <b/>
      <sz val="1"/>
      <color indexed="8"/>
      <name val="Courier"/>
      <family val="3"/>
    </font>
    <font>
      <sz val="10"/>
      <name val="Univers (WN)"/>
      <family val="2"/>
    </font>
    <font>
      <u/>
      <sz val="12"/>
      <color indexed="12"/>
      <name val="???"/>
      <family val="1"/>
    </font>
    <font>
      <sz val="11"/>
      <color indexed="62"/>
      <name val="돋움"/>
      <family val="3"/>
      <charset val="129"/>
    </font>
    <font>
      <sz val="11"/>
      <color indexed="53"/>
      <name val="돋움"/>
      <family val="3"/>
      <charset val="129"/>
    </font>
    <font>
      <sz val="12"/>
      <name val="새굴림"/>
      <family val="1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돋움"/>
      <family val="3"/>
      <charset val="129"/>
    </font>
    <font>
      <sz val="7"/>
      <name val="Small Fonts"/>
      <family val="2"/>
    </font>
    <font>
      <sz val="12"/>
      <color rgb="FF000000"/>
      <name val="바탕체"/>
      <family val="1"/>
      <charset val="129"/>
    </font>
    <font>
      <b/>
      <sz val="11"/>
      <color indexed="63"/>
      <name val="돋움"/>
      <family val="3"/>
      <charset val="129"/>
    </font>
    <font>
      <sz val="9.6"/>
      <name val="돋움"/>
      <family val="3"/>
      <charset val="129"/>
    </font>
    <font>
      <b/>
      <sz val="16"/>
      <name val="Times New Roman"/>
      <family val="1"/>
    </font>
    <font>
      <b/>
      <sz val="12"/>
      <color indexed="16"/>
      <name val="Arial"/>
      <family val="2"/>
    </font>
    <font>
      <b/>
      <sz val="18"/>
      <color indexed="62"/>
      <name val="맑은 고딕"/>
      <family val="3"/>
      <charset val="129"/>
    </font>
    <font>
      <sz val="9"/>
      <name val="돋움"/>
      <family val="3"/>
      <charset val="129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u/>
      <sz val="13"/>
      <name val="굴림체"/>
      <family val="3"/>
      <charset val="129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sz val="11"/>
      <color indexed="10"/>
      <name val="돋움"/>
      <family val="3"/>
      <charset val="129"/>
    </font>
    <font>
      <sz val="10"/>
      <name val="Geneva"/>
      <family val="2"/>
    </font>
    <font>
      <u/>
      <sz val="10"/>
      <color indexed="36"/>
      <name val="Arial"/>
      <family val="2"/>
    </font>
    <font>
      <i/>
      <outline/>
      <shadow/>
      <u/>
      <sz val="1"/>
      <color indexed="24"/>
      <name val="Courier"/>
      <family val="3"/>
    </font>
    <font>
      <sz val="10"/>
      <color indexed="18"/>
      <name val="가는으뜸체"/>
      <family val="1"/>
      <charset val="129"/>
    </font>
    <font>
      <sz val="12"/>
      <name val="돋움"/>
      <family val="3"/>
      <charset val="129"/>
    </font>
    <font>
      <sz val="11"/>
      <color indexed="10"/>
      <name val="굴림"/>
      <family val="3"/>
      <charset val="129"/>
    </font>
    <font>
      <b/>
      <sz val="10"/>
      <color indexed="18"/>
      <name val="휴먼SK태명조"/>
      <family val="3"/>
      <charset val="129"/>
    </font>
    <font>
      <b/>
      <sz val="11"/>
      <color indexed="10"/>
      <name val="굴림"/>
      <family val="3"/>
      <charset val="129"/>
    </font>
    <font>
      <sz val="12"/>
      <name val="명조"/>
      <family val="3"/>
      <charset val="129"/>
    </font>
    <font>
      <sz val="11"/>
      <name val="돋움체"/>
      <family val="3"/>
      <charset val="129"/>
    </font>
    <font>
      <sz val="11"/>
      <color indexed="20"/>
      <name val="굴림"/>
      <family val="3"/>
      <charset val="129"/>
    </font>
    <font>
      <sz val="11"/>
      <color indexed="8"/>
      <name val="굴림체"/>
      <family val="3"/>
      <charset val="129"/>
    </font>
    <font>
      <b/>
      <sz val="14"/>
      <color indexed="12"/>
      <name val="바탕체"/>
      <family val="1"/>
      <charset val="129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14"/>
      <name val="뼻뮝"/>
      <family val="1"/>
      <charset val="129"/>
    </font>
    <font>
      <sz val="1"/>
      <color indexed="0"/>
      <name val="Courier"/>
      <family val="3"/>
    </font>
    <font>
      <sz val="11"/>
      <color indexed="19"/>
      <name val="굴림"/>
      <family val="3"/>
      <charset val="129"/>
    </font>
    <font>
      <sz val="12"/>
      <name val="뼻뮝"/>
      <family val="1"/>
      <charset val="129"/>
    </font>
    <font>
      <sz val="10"/>
      <name val="돋움"/>
      <family val="3"/>
      <charset val="129"/>
    </font>
    <font>
      <sz val="11"/>
      <name val="굴림"/>
      <family val="3"/>
      <charset val="129"/>
    </font>
    <font>
      <sz val="10"/>
      <name val="바탕"/>
      <family val="1"/>
      <charset val="129"/>
    </font>
    <font>
      <i/>
      <sz val="11"/>
      <color indexed="23"/>
      <name val="굴림"/>
      <family val="3"/>
      <charset val="129"/>
    </font>
    <font>
      <b/>
      <sz val="11"/>
      <color indexed="9"/>
      <name val="굴림"/>
      <family val="3"/>
      <charset val="129"/>
    </font>
    <font>
      <sz val="9"/>
      <color indexed="8"/>
      <name val="휴먼세명조"/>
      <family val="3"/>
      <charset val="129"/>
    </font>
    <font>
      <sz val="10"/>
      <color indexed="37"/>
      <name val="바탕"/>
      <family val="1"/>
      <charset val="129"/>
    </font>
    <font>
      <b/>
      <sz val="12"/>
      <name val="돋움체"/>
      <family val="3"/>
      <charset val="129"/>
    </font>
    <font>
      <sz val="8"/>
      <name val="돋움체"/>
      <family val="3"/>
      <charset val="129"/>
    </font>
    <font>
      <b/>
      <sz val="12"/>
      <color indexed="16"/>
      <name val="굴림체"/>
      <family val="3"/>
      <charset val="129"/>
    </font>
    <font>
      <vertAlign val="superscript"/>
      <sz val="12"/>
      <color indexed="8"/>
      <name val="굴림체"/>
      <family val="3"/>
      <charset val="129"/>
    </font>
    <font>
      <sz val="10"/>
      <name val="명조"/>
      <family val="3"/>
      <charset val="129"/>
    </font>
    <font>
      <sz val="10"/>
      <name val="가는안상수체"/>
      <family val="3"/>
      <charset val="129"/>
    </font>
    <font>
      <b/>
      <sz val="12"/>
      <color indexed="12"/>
      <name val="돋움체"/>
      <family val="3"/>
      <charset val="129"/>
    </font>
    <font>
      <b/>
      <sz val="11"/>
      <color indexed="8"/>
      <name val="굴림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0"/>
      <color indexed="37"/>
      <name val="굴림"/>
      <family val="3"/>
      <charset val="129"/>
    </font>
    <font>
      <sz val="9"/>
      <name val="굴림"/>
      <family val="3"/>
      <charset val="129"/>
    </font>
    <font>
      <sz val="11"/>
      <color indexed="62"/>
      <name val="굴림"/>
      <family val="3"/>
      <charset val="129"/>
    </font>
    <font>
      <sz val="12"/>
      <color indexed="8"/>
      <name val="돋움체"/>
      <family val="3"/>
      <charset val="129"/>
    </font>
    <font>
      <b/>
      <sz val="15"/>
      <color indexed="62"/>
      <name val="굴림"/>
      <family val="3"/>
      <charset val="129"/>
    </font>
    <font>
      <b/>
      <sz val="13"/>
      <color indexed="62"/>
      <name val="굴림"/>
      <family val="3"/>
      <charset val="129"/>
    </font>
    <font>
      <b/>
      <sz val="11"/>
      <color indexed="62"/>
      <name val="굴림"/>
      <family val="3"/>
      <charset val="129"/>
    </font>
    <font>
      <sz val="10"/>
      <color indexed="37"/>
      <name val="휴먼명조"/>
      <family val="3"/>
      <charset val="129"/>
    </font>
    <font>
      <b/>
      <sz val="10"/>
      <color indexed="24"/>
      <name val="휴먼세명조"/>
      <family val="3"/>
      <charset val="129"/>
    </font>
    <font>
      <b/>
      <u val="doubleAccounting"/>
      <sz val="15"/>
      <name val="휴먼태명조"/>
      <family val="3"/>
      <charset val="129"/>
    </font>
    <font>
      <sz val="17"/>
      <name val="바탕체"/>
      <family val="1"/>
      <charset val="129"/>
    </font>
    <font>
      <sz val="20"/>
      <name val="솔체"/>
      <family val="1"/>
      <charset val="129"/>
    </font>
    <font>
      <sz val="11"/>
      <color indexed="17"/>
      <name val="굴림"/>
      <family val="3"/>
      <charset val="129"/>
    </font>
    <font>
      <sz val="11"/>
      <name val="가는으뜸체"/>
      <family val="1"/>
      <charset val="129"/>
    </font>
    <font>
      <sz val="10"/>
      <color indexed="12"/>
      <name val="돋움"/>
      <family val="3"/>
      <charset val="129"/>
    </font>
    <font>
      <b/>
      <sz val="11"/>
      <name val="휴먼머리견출명조"/>
      <family val="3"/>
      <charset val="129"/>
    </font>
    <font>
      <sz val="10"/>
      <name val="휴먼세명조"/>
      <family val="3"/>
      <charset val="129"/>
    </font>
    <font>
      <b/>
      <sz val="12"/>
      <color indexed="8"/>
      <name val="돋움체"/>
      <family val="3"/>
      <charset val="129"/>
    </font>
    <font>
      <b/>
      <sz val="11"/>
      <color indexed="63"/>
      <name val="굴림"/>
      <family val="3"/>
      <charset val="129"/>
    </font>
    <font>
      <sz val="10"/>
      <name val="굴림"/>
      <family val="3"/>
      <charset val="129"/>
    </font>
    <font>
      <b/>
      <sz val="9"/>
      <name val="굴림체"/>
      <family val="3"/>
      <charset val="129"/>
    </font>
    <font>
      <sz val="11"/>
      <color indexed="8"/>
      <name val="맑은 고딕"/>
      <family val="3"/>
      <charset val="129"/>
    </font>
    <font>
      <u/>
      <sz val="11"/>
      <color indexed="12"/>
      <name val="돋움"/>
      <family val="3"/>
      <charset val="129"/>
    </font>
  </fonts>
  <fills count="6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16"/>
        <bgColor indexed="64"/>
      </patternFill>
    </fill>
    <fill>
      <patternFill patternType="gray0625">
        <fgColor indexed="11"/>
        <bgColor indexed="15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58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55"/>
      </patternFill>
    </fill>
  </fills>
  <borders count="140">
    <border>
      <left/>
      <right/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auto="1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3771">
    <xf numFmtId="0" fontId="0" fillId="0" borderId="0"/>
    <xf numFmtId="18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8" fontId="17" fillId="0" borderId="0" applyFill="0" applyBorder="0" applyProtection="0"/>
    <xf numFmtId="0" fontId="18" fillId="0" borderId="0" applyNumberFormat="0" applyFill="0" applyBorder="0" applyAlignment="0" applyProtection="0"/>
    <xf numFmtId="0" fontId="19" fillId="0" borderId="80">
      <alignment horizontal="center"/>
    </xf>
    <xf numFmtId="0" fontId="19" fillId="0" borderId="80">
      <alignment horizontal="center"/>
    </xf>
    <xf numFmtId="0" fontId="19" fillId="0" borderId="80">
      <alignment horizontal="center"/>
    </xf>
    <xf numFmtId="3" fontId="20" fillId="0" borderId="67"/>
    <xf numFmtId="3" fontId="20" fillId="0" borderId="67"/>
    <xf numFmtId="3" fontId="20" fillId="0" borderId="67"/>
    <xf numFmtId="24" fontId="19" fillId="0" borderId="0" applyFont="0" applyFill="0" applyBorder="0" applyAlignment="0" applyProtection="0"/>
    <xf numFmtId="189" fontId="19" fillId="0" borderId="0" applyNumberFormat="0" applyFont="0" applyFill="0" applyBorder="0" applyAlignment="0" applyProtection="0"/>
    <xf numFmtId="190" fontId="19" fillId="0" borderId="0" applyNumberFormat="0" applyFont="0" applyFill="0" applyBorder="0" applyAlignment="0" applyProtection="0"/>
    <xf numFmtId="189" fontId="19" fillId="0" borderId="0" applyNumberFormat="0" applyFont="0" applyFill="0" applyBorder="0" applyAlignment="0" applyProtection="0"/>
    <xf numFmtId="190" fontId="19" fillId="0" borderId="0" applyNumberFormat="0" applyFont="0" applyFill="0" applyBorder="0" applyAlignment="0" applyProtection="0"/>
    <xf numFmtId="191" fontId="2" fillId="0" borderId="0" applyFont="0" applyFill="0" applyBorder="0" applyAlignment="0" applyProtection="0">
      <alignment vertical="center"/>
    </xf>
    <xf numFmtId="40" fontId="17" fillId="0" borderId="63"/>
    <xf numFmtId="192" fontId="21" fillId="0" borderId="67" applyFill="0" applyBorder="0" applyProtection="0">
      <alignment horizontal="right" vertical="center"/>
    </xf>
    <xf numFmtId="192" fontId="21" fillId="0" borderId="67" applyFill="0" applyBorder="0" applyProtection="0">
      <alignment horizontal="right" vertical="center"/>
    </xf>
    <xf numFmtId="192" fontId="21" fillId="0" borderId="67" applyFill="0" applyBorder="0" applyProtection="0">
      <alignment horizontal="right" vertical="center"/>
    </xf>
    <xf numFmtId="38" fontId="17" fillId="0" borderId="26">
      <alignment horizontal="right"/>
    </xf>
    <xf numFmtId="38" fontId="17" fillId="0" borderId="26">
      <alignment horizontal="right"/>
    </xf>
    <xf numFmtId="38" fontId="17" fillId="0" borderId="26">
      <alignment horizontal="right"/>
    </xf>
    <xf numFmtId="38" fontId="17" fillId="0" borderId="26">
      <alignment horizontal="right"/>
    </xf>
    <xf numFmtId="38" fontId="17" fillId="0" borderId="26">
      <alignment horizontal="right"/>
    </xf>
    <xf numFmtId="193" fontId="22" fillId="0" borderId="67">
      <alignment vertical="center"/>
    </xf>
    <xf numFmtId="193" fontId="22" fillId="0" borderId="67">
      <alignment vertical="center"/>
    </xf>
    <xf numFmtId="193" fontId="22" fillId="0" borderId="67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4" fontId="25" fillId="0" borderId="0">
      <protection locked="0"/>
    </xf>
    <xf numFmtId="0" fontId="26" fillId="0" borderId="0"/>
    <xf numFmtId="194" fontId="25" fillId="0" borderId="0">
      <protection locked="0"/>
    </xf>
    <xf numFmtId="194" fontId="25" fillId="0" borderId="0">
      <protection locked="0"/>
    </xf>
    <xf numFmtId="195" fontId="2" fillId="0" borderId="0" applyFont="0" applyFill="0" applyBorder="0" applyAlignment="0" applyProtection="0"/>
    <xf numFmtId="0" fontId="26" fillId="0" borderId="0"/>
    <xf numFmtId="184" fontId="1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3" fillId="0" borderId="0"/>
    <xf numFmtId="0" fontId="28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184" fontId="20" fillId="0" borderId="0" applyFont="0" applyFill="0" applyBorder="0" applyAlignment="0" applyProtection="0"/>
    <xf numFmtId="0" fontId="23" fillId="0" borderId="0"/>
    <xf numFmtId="195" fontId="2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1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0" fillId="0" borderId="0" applyFont="0" applyFill="0" applyBorder="0" applyAlignment="0" applyProtection="0"/>
    <xf numFmtId="0" fontId="17" fillId="0" borderId="0"/>
    <xf numFmtId="0" fontId="27" fillId="0" borderId="0"/>
    <xf numFmtId="0" fontId="23" fillId="0" borderId="0"/>
    <xf numFmtId="0" fontId="19" fillId="0" borderId="0"/>
    <xf numFmtId="0" fontId="19" fillId="0" borderId="0"/>
    <xf numFmtId="0" fontId="23" fillId="0" borderId="0"/>
    <xf numFmtId="184" fontId="20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0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3" fillId="0" borderId="0"/>
    <xf numFmtId="19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0" fillId="0" borderId="0" applyFont="0" applyFill="0" applyBorder="0" applyAlignment="0" applyProtection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30" fillId="0" borderId="0"/>
    <xf numFmtId="0" fontId="30" fillId="0" borderId="0"/>
    <xf numFmtId="0" fontId="23" fillId="0" borderId="0"/>
    <xf numFmtId="0" fontId="23" fillId="0" borderId="0"/>
    <xf numFmtId="184" fontId="17" fillId="0" borderId="0" applyFont="0" applyFill="0" applyBorder="0" applyAlignment="0" applyProtection="0"/>
    <xf numFmtId="0" fontId="23" fillId="0" borderId="0"/>
    <xf numFmtId="0" fontId="26" fillId="0" borderId="0"/>
    <xf numFmtId="184" fontId="20" fillId="0" borderId="0" applyFont="0" applyFill="0" applyBorder="0" applyAlignment="0" applyProtection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0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4" fontId="20" fillId="0" borderId="0" applyFont="0" applyFill="0" applyBorder="0" applyAlignment="0" applyProtection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0" fillId="0" borderId="0" applyFont="0" applyFill="0" applyBorder="0" applyAlignment="0" applyProtection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0" fillId="0" borderId="0" applyFont="0" applyFill="0" applyBorder="0" applyAlignment="0" applyProtection="0"/>
    <xf numFmtId="0" fontId="23" fillId="0" borderId="0"/>
    <xf numFmtId="184" fontId="20" fillId="0" borderId="0" applyFont="0" applyFill="0" applyBorder="0" applyAlignment="0" applyProtection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4" fontId="25" fillId="0" borderId="0">
      <protection locked="0"/>
    </xf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0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" fillId="0" borderId="0"/>
    <xf numFmtId="0" fontId="31" fillId="0" borderId="0"/>
    <xf numFmtId="0" fontId="31" fillId="0" borderId="0"/>
    <xf numFmtId="0" fontId="23" fillId="0" borderId="0"/>
    <xf numFmtId="0" fontId="23" fillId="0" borderId="0"/>
    <xf numFmtId="19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17" fillId="0" borderId="0"/>
    <xf numFmtId="0" fontId="2" fillId="0" borderId="0"/>
    <xf numFmtId="0" fontId="23" fillId="0" borderId="0"/>
    <xf numFmtId="0" fontId="17" fillId="0" borderId="0" applyFont="0" applyFill="0" applyBorder="0" applyAlignment="0" applyProtection="0"/>
    <xf numFmtId="0" fontId="29" fillId="0" borderId="0"/>
    <xf numFmtId="184" fontId="20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23" fillId="0" borderId="0"/>
    <xf numFmtId="184" fontId="20" fillId="0" borderId="0" applyFont="0" applyFill="0" applyBorder="0" applyAlignment="0" applyProtection="0"/>
    <xf numFmtId="0" fontId="23" fillId="0" borderId="0"/>
    <xf numFmtId="0" fontId="19" fillId="0" borderId="0"/>
    <xf numFmtId="0" fontId="27" fillId="0" borderId="0"/>
    <xf numFmtId="0" fontId="23" fillId="0" borderId="0"/>
    <xf numFmtId="0" fontId="17" fillId="0" borderId="0"/>
    <xf numFmtId="184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5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184" fontId="20" fillId="0" borderId="0" applyFont="0" applyFill="0" applyBorder="0" applyAlignment="0" applyProtection="0"/>
    <xf numFmtId="0" fontId="29" fillId="0" borderId="0"/>
    <xf numFmtId="184" fontId="20" fillId="0" borderId="0" applyFont="0" applyFill="0" applyBorder="0" applyAlignment="0" applyProtection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4" fontId="20" fillId="0" borderId="0" applyFont="0" applyFill="0" applyBorder="0" applyAlignment="0" applyProtection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5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4" fontId="20" fillId="0" borderId="0" applyFont="0" applyFill="0" applyBorder="0" applyAlignment="0" applyProtection="0"/>
    <xf numFmtId="0" fontId="23" fillId="0" borderId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3" fillId="0" borderId="0"/>
    <xf numFmtId="0" fontId="19" fillId="0" borderId="0"/>
    <xf numFmtId="0" fontId="27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23" fillId="0" borderId="0"/>
    <xf numFmtId="0" fontId="19" fillId="0" borderId="0"/>
    <xf numFmtId="0" fontId="23" fillId="0" borderId="0"/>
    <xf numFmtId="0" fontId="19" fillId="0" borderId="0"/>
    <xf numFmtId="184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Font="0" applyFill="0" applyBorder="0" applyAlignment="0" applyProtection="0"/>
    <xf numFmtId="0" fontId="27" fillId="0" borderId="0"/>
    <xf numFmtId="0" fontId="23" fillId="0" borderId="0"/>
    <xf numFmtId="0" fontId="23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184" fontId="20" fillId="0" borderId="0" applyFont="0" applyFill="0" applyBorder="0" applyAlignment="0" applyProtection="0"/>
    <xf numFmtId="0" fontId="27" fillId="0" borderId="0"/>
    <xf numFmtId="194" fontId="25" fillId="0" borderId="0">
      <protection locked="0"/>
    </xf>
    <xf numFmtId="0" fontId="23" fillId="0" borderId="0"/>
    <xf numFmtId="184" fontId="20" fillId="0" borderId="0" applyFont="0" applyFill="0" applyBorder="0" applyAlignment="0" applyProtection="0"/>
    <xf numFmtId="0" fontId="29" fillId="0" borderId="0"/>
    <xf numFmtId="195" fontId="2" fillId="0" borderId="0" applyFont="0" applyFill="0" applyBorder="0" applyAlignment="0" applyProtection="0"/>
    <xf numFmtId="184" fontId="20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0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0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0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0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3" fillId="0" borderId="0"/>
    <xf numFmtId="184" fontId="20" fillId="0" borderId="0" applyFont="0" applyFill="0" applyBorder="0" applyAlignment="0" applyProtection="0"/>
    <xf numFmtId="0" fontId="17" fillId="0" borderId="0"/>
    <xf numFmtId="0" fontId="23" fillId="0" borderId="0"/>
    <xf numFmtId="184" fontId="20" fillId="0" borderId="0" applyFont="0" applyFill="0" applyBorder="0" applyAlignment="0" applyProtection="0"/>
    <xf numFmtId="0" fontId="23" fillId="0" borderId="0"/>
    <xf numFmtId="0" fontId="2" fillId="0" borderId="0"/>
    <xf numFmtId="0" fontId="23" fillId="0" borderId="0"/>
    <xf numFmtId="184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" fillId="0" borderId="0"/>
    <xf numFmtId="0" fontId="2" fillId="0" borderId="0"/>
    <xf numFmtId="184" fontId="20" fillId="0" borderId="0" applyFont="0" applyFill="0" applyBorder="0" applyAlignment="0" applyProtection="0"/>
    <xf numFmtId="0" fontId="17" fillId="0" borderId="0"/>
    <xf numFmtId="0" fontId="32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3" fillId="0" borderId="0"/>
    <xf numFmtId="0" fontId="17" fillId="0" borderId="0" applyFont="0" applyFill="0" applyBorder="0" applyAlignment="0" applyProtection="0"/>
    <xf numFmtId="196" fontId="2" fillId="0" borderId="0" applyFont="0" applyFill="0" applyBorder="0" applyProtection="0">
      <alignment vertical="center"/>
    </xf>
    <xf numFmtId="197" fontId="2" fillId="0" borderId="0">
      <alignment vertical="center"/>
    </xf>
    <xf numFmtId="198" fontId="2" fillId="0" borderId="0" applyFont="0" applyFill="0" applyBorder="0" applyAlignment="0" applyProtection="0">
      <alignment vertical="center"/>
    </xf>
    <xf numFmtId="0" fontId="31" fillId="0" borderId="0"/>
    <xf numFmtId="184" fontId="34" fillId="0" borderId="67">
      <alignment vertical="center"/>
    </xf>
    <xf numFmtId="184" fontId="34" fillId="0" borderId="67">
      <alignment vertical="center"/>
    </xf>
    <xf numFmtId="184" fontId="34" fillId="0" borderId="67">
      <alignment vertical="center"/>
    </xf>
    <xf numFmtId="9" fontId="2" fillId="0" borderId="0" applyFont="0" applyFill="0" applyBorder="0" applyAlignment="0" applyProtection="0"/>
    <xf numFmtId="3" fontId="20" fillId="0" borderId="67"/>
    <xf numFmtId="3" fontId="20" fillId="0" borderId="67"/>
    <xf numFmtId="3" fontId="20" fillId="0" borderId="67"/>
    <xf numFmtId="3" fontId="20" fillId="0" borderId="67"/>
    <xf numFmtId="3" fontId="20" fillId="0" borderId="67"/>
    <xf numFmtId="3" fontId="20" fillId="0" borderId="67"/>
    <xf numFmtId="184" fontId="2" fillId="0" borderId="67">
      <alignment vertical="center"/>
    </xf>
    <xf numFmtId="184" fontId="2" fillId="0" borderId="67">
      <alignment vertical="center"/>
    </xf>
    <xf numFmtId="184" fontId="2" fillId="0" borderId="67">
      <alignment vertical="center"/>
    </xf>
    <xf numFmtId="184" fontId="2" fillId="0" borderId="67">
      <alignment vertical="center"/>
    </xf>
    <xf numFmtId="184" fontId="2" fillId="0" borderId="67">
      <alignment vertical="center"/>
    </xf>
    <xf numFmtId="184" fontId="2" fillId="0" borderId="67">
      <alignment vertical="center"/>
    </xf>
    <xf numFmtId="184" fontId="34" fillId="0" borderId="67">
      <alignment vertical="center"/>
    </xf>
    <xf numFmtId="184" fontId="34" fillId="0" borderId="67">
      <alignment vertical="center"/>
    </xf>
    <xf numFmtId="184" fontId="34" fillId="0" borderId="67">
      <alignment vertical="center"/>
    </xf>
    <xf numFmtId="184" fontId="34" fillId="0" borderId="67">
      <alignment vertical="center"/>
    </xf>
    <xf numFmtId="184" fontId="34" fillId="0" borderId="67">
      <alignment vertical="center"/>
    </xf>
    <xf numFmtId="184" fontId="34" fillId="0" borderId="67">
      <alignment vertical="center"/>
    </xf>
    <xf numFmtId="184" fontId="34" fillId="0" borderId="67">
      <alignment vertical="center"/>
    </xf>
    <xf numFmtId="184" fontId="34" fillId="0" borderId="67">
      <alignment vertical="center"/>
    </xf>
    <xf numFmtId="184" fontId="34" fillId="0" borderId="67">
      <alignment vertical="center"/>
    </xf>
    <xf numFmtId="184" fontId="34" fillId="0" borderId="67">
      <alignment vertical="center"/>
    </xf>
    <xf numFmtId="184" fontId="34" fillId="0" borderId="67">
      <alignment vertical="center"/>
    </xf>
    <xf numFmtId="184" fontId="34" fillId="0" borderId="67">
      <alignment vertical="center"/>
    </xf>
    <xf numFmtId="184" fontId="2" fillId="0" borderId="67">
      <alignment vertical="center"/>
    </xf>
    <xf numFmtId="184" fontId="2" fillId="0" borderId="67">
      <alignment vertical="center"/>
    </xf>
    <xf numFmtId="184" fontId="2" fillId="0" borderId="67">
      <alignment vertical="center"/>
    </xf>
    <xf numFmtId="184" fontId="23" fillId="0" borderId="67">
      <alignment vertical="center"/>
    </xf>
    <xf numFmtId="184" fontId="23" fillId="0" borderId="67">
      <alignment vertical="center"/>
    </xf>
    <xf numFmtId="184" fontId="23" fillId="0" borderId="67">
      <alignment vertical="center"/>
    </xf>
    <xf numFmtId="184" fontId="2" fillId="0" borderId="67">
      <alignment vertical="center"/>
    </xf>
    <xf numFmtId="184" fontId="2" fillId="0" borderId="67">
      <alignment vertical="center"/>
    </xf>
    <xf numFmtId="184" fontId="2" fillId="0" borderId="67">
      <alignment vertical="center"/>
    </xf>
    <xf numFmtId="199" fontId="17" fillId="0" borderId="0">
      <alignment vertical="center"/>
    </xf>
    <xf numFmtId="3" fontId="35" fillId="0" borderId="56">
      <alignment horizontal="right" vertical="center"/>
    </xf>
    <xf numFmtId="200" fontId="23" fillId="0" borderId="0" applyFont="0" applyFill="0" applyBorder="0" applyAlignment="0" applyProtection="0"/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3" fontId="35" fillId="0" borderId="56">
      <alignment horizontal="right" vertical="center"/>
    </xf>
    <xf numFmtId="201" fontId="22" fillId="0" borderId="64" applyBorder="0">
      <alignment vertical="center" wrapText="1"/>
    </xf>
    <xf numFmtId="201" fontId="22" fillId="0" borderId="64" applyBorder="0">
      <alignment vertical="center" wrapText="1"/>
    </xf>
    <xf numFmtId="201" fontId="22" fillId="0" borderId="64" applyBorder="0">
      <alignment vertical="center" wrapText="1"/>
    </xf>
    <xf numFmtId="201" fontId="22" fillId="0" borderId="64" applyBorder="0">
      <alignment vertical="center" wrapText="1"/>
    </xf>
    <xf numFmtId="201" fontId="22" fillId="0" borderId="64" applyBorder="0">
      <alignment vertical="center" wrapText="1"/>
    </xf>
    <xf numFmtId="201" fontId="22" fillId="0" borderId="64" applyBorder="0">
      <alignment vertical="center" wrapText="1"/>
    </xf>
    <xf numFmtId="0" fontId="2" fillId="0" borderId="0"/>
    <xf numFmtId="202" fontId="17" fillId="0" borderId="0">
      <protection locked="0"/>
    </xf>
    <xf numFmtId="40" fontId="17" fillId="0" borderId="0">
      <protection locked="0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0" fontId="17" fillId="0" borderId="38">
      <alignment horizontal="center"/>
    </xf>
    <xf numFmtId="0" fontId="17" fillId="0" borderId="38">
      <alignment horizontal="center"/>
    </xf>
    <xf numFmtId="0" fontId="17" fillId="0" borderId="38">
      <alignment horizontal="center"/>
    </xf>
    <xf numFmtId="0" fontId="17" fillId="0" borderId="38">
      <alignment horizontal="center"/>
    </xf>
    <xf numFmtId="0" fontId="17" fillId="0" borderId="38">
      <alignment horizontal="center"/>
    </xf>
    <xf numFmtId="0" fontId="17" fillId="0" borderId="38">
      <alignment horizont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2" fontId="35" fillId="0" borderId="56">
      <alignment horizontal="right" vertical="center"/>
    </xf>
    <xf numFmtId="0" fontId="36" fillId="20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9" fontId="17" fillId="0" borderId="0">
      <protection locked="0"/>
    </xf>
    <xf numFmtId="0" fontId="38" fillId="3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0" borderId="0"/>
    <xf numFmtId="0" fontId="41" fillId="0" borderId="33">
      <alignment horizontal="center" vertical="center"/>
    </xf>
    <xf numFmtId="0" fontId="41" fillId="0" borderId="33">
      <alignment horizontal="center" vertical="center"/>
    </xf>
    <xf numFmtId="0" fontId="41" fillId="0" borderId="33">
      <alignment horizontal="center" vertical="center"/>
    </xf>
    <xf numFmtId="203" fontId="42" fillId="0" borderId="67">
      <alignment vertical="center"/>
    </xf>
    <xf numFmtId="203" fontId="42" fillId="0" borderId="67">
      <alignment vertical="center"/>
    </xf>
    <xf numFmtId="203" fontId="42" fillId="0" borderId="67">
      <alignment vertical="center"/>
    </xf>
    <xf numFmtId="204" fontId="22" fillId="0" borderId="67">
      <alignment vertical="center"/>
    </xf>
    <xf numFmtId="204" fontId="22" fillId="0" borderId="67">
      <alignment vertical="center"/>
    </xf>
    <xf numFmtId="204" fontId="22" fillId="0" borderId="67">
      <alignment vertical="center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0" fontId="4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4" fillId="0" borderId="0" applyNumberFormat="0" applyFont="0" applyBorder="0" applyAlignment="0">
      <alignment vertical="center"/>
    </xf>
    <xf numFmtId="184" fontId="45" fillId="0" borderId="41">
      <alignment horizontal="center" vertical="center"/>
    </xf>
    <xf numFmtId="184" fontId="45" fillId="0" borderId="41">
      <alignment horizontal="center" vertical="center"/>
    </xf>
    <xf numFmtId="184" fontId="45" fillId="0" borderId="41">
      <alignment horizontal="center" vertical="center"/>
    </xf>
    <xf numFmtId="184" fontId="45" fillId="0" borderId="41">
      <alignment horizontal="center" vertical="center"/>
    </xf>
    <xf numFmtId="202" fontId="17" fillId="0" borderId="0">
      <protection locked="0"/>
    </xf>
    <xf numFmtId="40" fontId="17" fillId="0" borderId="0">
      <protection locked="0"/>
    </xf>
    <xf numFmtId="0" fontId="46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6" fillId="32" borderId="0" applyNumberFormat="0" applyBorder="0" applyAlignment="0" applyProtection="0"/>
    <xf numFmtId="0" fontId="46" fillId="33" borderId="0" applyNumberFormat="0" applyBorder="0" applyAlignment="0" applyProtection="0"/>
    <xf numFmtId="0" fontId="47" fillId="34" borderId="0" applyNumberFormat="0" applyBorder="0" applyAlignment="0" applyProtection="0"/>
    <xf numFmtId="0" fontId="47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7" fillId="34" borderId="0" applyNumberFormat="0" applyBorder="0" applyAlignment="0" applyProtection="0"/>
    <xf numFmtId="0" fontId="47" fillId="37" borderId="0" applyNumberFormat="0" applyBorder="0" applyAlignment="0" applyProtection="0"/>
    <xf numFmtId="0" fontId="46" fillId="35" borderId="0" applyNumberFormat="0" applyBorder="0" applyAlignment="0" applyProtection="0"/>
    <xf numFmtId="0" fontId="46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31" borderId="0" applyNumberFormat="0" applyBorder="0" applyAlignment="0" applyProtection="0"/>
    <xf numFmtId="0" fontId="46" fillId="32" borderId="0" applyNumberFormat="0" applyBorder="0" applyAlignment="0" applyProtection="0"/>
    <xf numFmtId="0" fontId="46" fillId="40" borderId="0" applyNumberFormat="0" applyBorder="0" applyAlignment="0" applyProtection="0"/>
    <xf numFmtId="0" fontId="47" fillId="34" borderId="0" applyNumberFormat="0" applyBorder="0" applyAlignment="0" applyProtection="0"/>
    <xf numFmtId="0" fontId="47" fillId="41" borderId="0" applyNumberFormat="0" applyBorder="0" applyAlignment="0" applyProtection="0"/>
    <xf numFmtId="0" fontId="46" fillId="41" borderId="0" applyNumberFormat="0" applyBorder="0" applyAlignment="0" applyProtection="0"/>
    <xf numFmtId="202" fontId="17" fillId="0" borderId="0">
      <protection locked="0"/>
    </xf>
    <xf numFmtId="40" fontId="17" fillId="0" borderId="0">
      <protection locked="0"/>
    </xf>
    <xf numFmtId="0" fontId="48" fillId="0" borderId="0">
      <protection locked="0"/>
    </xf>
    <xf numFmtId="0" fontId="49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 applyFont="0" applyFill="0" applyBorder="0" applyAlignment="0" applyProtection="0"/>
    <xf numFmtId="205" fontId="51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2" fillId="0" borderId="0">
      <protection locked="0"/>
    </xf>
    <xf numFmtId="0" fontId="49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 applyFont="0" applyFill="0" applyBorder="0" applyAlignment="0" applyProtection="0"/>
    <xf numFmtId="206" fontId="51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202" fontId="17" fillId="0" borderId="0">
      <protection locked="0"/>
    </xf>
    <xf numFmtId="40" fontId="17" fillId="0" borderId="0">
      <protection locked="0"/>
    </xf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19" fillId="0" borderId="0"/>
    <xf numFmtId="207" fontId="21" fillId="0" borderId="67" applyFont="0" applyFill="0" applyBorder="0">
      <alignment horizontal="right" vertical="center"/>
    </xf>
    <xf numFmtId="207" fontId="21" fillId="0" borderId="67" applyFont="0" applyFill="0" applyBorder="0">
      <alignment horizontal="right" vertical="center"/>
    </xf>
    <xf numFmtId="207" fontId="21" fillId="0" borderId="67" applyFont="0" applyFill="0" applyBorder="0">
      <alignment horizontal="right" vertical="center"/>
    </xf>
    <xf numFmtId="202" fontId="17" fillId="0" borderId="0">
      <protection locked="0"/>
    </xf>
    <xf numFmtId="40" fontId="17" fillId="0" borderId="0">
      <protection locked="0"/>
    </xf>
    <xf numFmtId="0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 applyFont="0" applyFill="0" applyBorder="0" applyAlignment="0" applyProtection="0"/>
    <xf numFmtId="184" fontId="51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 applyFont="0" applyFill="0" applyBorder="0" applyAlignment="0" applyProtection="0"/>
    <xf numFmtId="208" fontId="51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23" fillId="0" borderId="0"/>
    <xf numFmtId="0" fontId="2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23" fillId="42" borderId="0" applyBorder="0" applyAlignment="0" applyProtection="0"/>
    <xf numFmtId="0" fontId="54" fillId="43" borderId="0" applyNumberFormat="0" applyBorder="0" applyAlignment="0" applyProtection="0"/>
    <xf numFmtId="0" fontId="31" fillId="0" borderId="0"/>
    <xf numFmtId="49" fontId="55" fillId="44" borderId="0" applyBorder="0">
      <alignment horizontal="right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51" fillId="0" borderId="0"/>
    <xf numFmtId="0" fontId="50" fillId="0" borderId="0"/>
    <xf numFmtId="37" fontId="49" fillId="0" borderId="0"/>
    <xf numFmtId="0" fontId="61" fillId="0" borderId="0"/>
    <xf numFmtId="0" fontId="56" fillId="0" borderId="0"/>
    <xf numFmtId="0" fontId="50" fillId="0" borderId="0"/>
    <xf numFmtId="0" fontId="23" fillId="0" borderId="0"/>
    <xf numFmtId="0" fontId="2" fillId="0" borderId="0" applyFill="0" applyBorder="0" applyAlignment="0"/>
    <xf numFmtId="0" fontId="2" fillId="0" borderId="0" applyFill="0" applyBorder="0" applyAlignment="0"/>
    <xf numFmtId="0" fontId="62" fillId="45" borderId="95" applyNumberFormat="0" applyAlignment="0" applyProtection="0"/>
    <xf numFmtId="0" fontId="62" fillId="45" borderId="95" applyNumberFormat="0" applyAlignment="0" applyProtection="0"/>
    <xf numFmtId="0" fontId="63" fillId="0" borderId="0"/>
    <xf numFmtId="0" fontId="64" fillId="36" borderId="96" applyNumberFormat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209" fontId="66" fillId="0" borderId="97" applyFont="0" applyFill="0" applyBorder="0">
      <alignment horizontal="right" vertical="center"/>
    </xf>
    <xf numFmtId="209" fontId="66" fillId="0" borderId="97" applyFont="0" applyFill="0" applyBorder="0">
      <alignment horizontal="right" vertical="center"/>
    </xf>
    <xf numFmtId="209" fontId="66" fillId="0" borderId="97" applyFont="0" applyFill="0" applyBorder="0">
      <alignment horizontal="right" vertical="center"/>
    </xf>
    <xf numFmtId="210" fontId="21" fillId="0" borderId="97" applyFill="0" applyBorder="0" applyProtection="0">
      <alignment horizontal="right" vertical="center"/>
    </xf>
    <xf numFmtId="210" fontId="21" fillId="0" borderId="97" applyFill="0" applyBorder="0" applyProtection="0">
      <alignment horizontal="right" vertical="center"/>
    </xf>
    <xf numFmtId="210" fontId="21" fillId="0" borderId="97" applyFill="0" applyBorder="0" applyProtection="0">
      <alignment horizontal="right" vertical="center"/>
    </xf>
    <xf numFmtId="202" fontId="17" fillId="0" borderId="0">
      <protection locked="0"/>
    </xf>
    <xf numFmtId="40" fontId="17" fillId="0" borderId="0">
      <protection locked="0"/>
    </xf>
    <xf numFmtId="0" fontId="55" fillId="46" borderId="97">
      <alignment horizontal="center"/>
    </xf>
    <xf numFmtId="0" fontId="55" fillId="46" borderId="97">
      <alignment horizontal="center"/>
    </xf>
    <xf numFmtId="0" fontId="55" fillId="46" borderId="97">
      <alignment horizontal="center"/>
    </xf>
    <xf numFmtId="0" fontId="67" fillId="47" borderId="98" applyNumberFormat="0" applyBorder="0" applyAlignment="0">
      <alignment horizontal="left" wrapText="1"/>
    </xf>
    <xf numFmtId="194" fontId="25" fillId="0" borderId="0">
      <protection locked="0"/>
    </xf>
    <xf numFmtId="3" fontId="1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211" fontId="2" fillId="0" borderId="0"/>
    <xf numFmtId="212" fontId="2" fillId="0" borderId="0"/>
    <xf numFmtId="212" fontId="2" fillId="0" borderId="0"/>
    <xf numFmtId="4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213" fontId="68" fillId="0" borderId="0" applyFont="0" applyFill="0" applyBorder="0" applyAlignment="0" applyProtection="0"/>
    <xf numFmtId="0" fontId="31" fillId="44" borderId="0"/>
    <xf numFmtId="0" fontId="69" fillId="44" borderId="0" applyNumberFormat="0" applyFill="0" applyBorder="0"/>
    <xf numFmtId="0" fontId="70" fillId="44" borderId="0" applyNumberFormat="0" applyFill="0" applyBorder="0"/>
    <xf numFmtId="0" fontId="71" fillId="44" borderId="0" applyNumberFormat="0" applyFill="0" applyBorder="0"/>
    <xf numFmtId="0" fontId="72" fillId="0" borderId="0" applyNumberFormat="0" applyAlignment="0">
      <alignment horizontal="left"/>
    </xf>
    <xf numFmtId="0" fontId="73" fillId="46" borderId="99" applyFont="0" applyBorder="0">
      <alignment horizontal="centerContinuous" vertical="center"/>
    </xf>
    <xf numFmtId="214" fontId="74" fillId="44" borderId="100" applyBorder="0"/>
    <xf numFmtId="214" fontId="74" fillId="44" borderId="100" applyBorder="0"/>
    <xf numFmtId="214" fontId="74" fillId="44" borderId="100" applyBorder="0"/>
    <xf numFmtId="214" fontId="74" fillId="44" borderId="100" applyBorder="0"/>
    <xf numFmtId="214" fontId="74" fillId="44" borderId="100" applyBorder="0"/>
    <xf numFmtId="0" fontId="28" fillId="0" borderId="0" applyFont="0" applyFill="0" applyBorder="0" applyAlignment="0" applyProtection="0"/>
    <xf numFmtId="194" fontId="25" fillId="0" borderId="0">
      <protection locked="0"/>
    </xf>
    <xf numFmtId="0" fontId="19" fillId="0" borderId="0" applyFont="0" applyFill="0" applyBorder="0" applyAlignment="0" applyProtection="0"/>
    <xf numFmtId="0" fontId="40" fillId="0" borderId="0" applyFont="0" applyFill="0" applyBorder="0" applyAlignment="0" applyProtection="0"/>
    <xf numFmtId="215" fontId="48" fillId="0" borderId="0">
      <protection locked="0"/>
    </xf>
    <xf numFmtId="216" fontId="2" fillId="0" borderId="0"/>
    <xf numFmtId="0" fontId="23" fillId="0" borderId="0" applyFont="0" applyFill="0" applyBorder="0" applyAlignment="0" applyProtection="0"/>
    <xf numFmtId="217" fontId="2" fillId="0" borderId="0" applyFont="0" applyFill="0" applyBorder="0" applyAlignment="0" applyProtection="0"/>
    <xf numFmtId="218" fontId="17" fillId="0" borderId="0"/>
    <xf numFmtId="219" fontId="2" fillId="0" borderId="0"/>
    <xf numFmtId="219" fontId="2" fillId="0" borderId="0"/>
    <xf numFmtId="0" fontId="23" fillId="0" borderId="0"/>
    <xf numFmtId="194" fontId="25" fillId="0" borderId="0">
      <protection locked="0"/>
    </xf>
    <xf numFmtId="220" fontId="48" fillId="0" borderId="0">
      <protection locked="0"/>
    </xf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48" borderId="101" applyBorder="0"/>
    <xf numFmtId="0" fontId="23" fillId="48" borderId="101" applyBorder="0"/>
    <xf numFmtId="0" fontId="23" fillId="48" borderId="101" applyBorder="0"/>
    <xf numFmtId="221" fontId="23" fillId="48" borderId="102" applyBorder="0">
      <alignment horizontal="center"/>
    </xf>
    <xf numFmtId="221" fontId="23" fillId="48" borderId="102" applyBorder="0">
      <alignment horizontal="center"/>
    </xf>
    <xf numFmtId="221" fontId="23" fillId="48" borderId="102" applyBorder="0">
      <alignment horizontal="center"/>
    </xf>
    <xf numFmtId="222" fontId="2" fillId="0" borderId="0"/>
    <xf numFmtId="223" fontId="2" fillId="0" borderId="0"/>
    <xf numFmtId="223" fontId="2" fillId="0" borderId="0"/>
    <xf numFmtId="224" fontId="22" fillId="0" borderId="97">
      <alignment vertical="center"/>
    </xf>
    <xf numFmtId="224" fontId="22" fillId="0" borderId="97">
      <alignment vertical="center"/>
    </xf>
    <xf numFmtId="224" fontId="22" fillId="0" borderId="97">
      <alignment vertical="center"/>
    </xf>
    <xf numFmtId="0" fontId="75" fillId="49" borderId="0" applyNumberFormat="0" applyBorder="0" applyAlignment="0" applyProtection="0"/>
    <xf numFmtId="0" fontId="75" fillId="50" borderId="0" applyNumberFormat="0" applyBorder="0" applyAlignment="0" applyProtection="0"/>
    <xf numFmtId="0" fontId="75" fillId="51" borderId="0" applyNumberFormat="0" applyBorder="0" applyAlignment="0" applyProtection="0"/>
    <xf numFmtId="0" fontId="76" fillId="0" borderId="0" applyNumberFormat="0" applyAlignment="0">
      <alignment horizontal="left"/>
    </xf>
    <xf numFmtId="225" fontId="44" fillId="0" borderId="0" applyFont="0" applyFill="0" applyBorder="0" applyAlignment="0" applyProtection="0"/>
    <xf numFmtId="0" fontId="48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74" fillId="44" borderId="0"/>
    <xf numFmtId="194" fontId="25" fillId="0" borderId="0">
      <protection locked="0"/>
    </xf>
    <xf numFmtId="226" fontId="48" fillId="0" borderId="0"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8" fillId="37" borderId="0" applyNumberFormat="0" applyBorder="0" applyAlignment="0" applyProtection="0"/>
    <xf numFmtId="38" fontId="74" fillId="44" borderId="0" applyNumberFormat="0" applyBorder="0" applyAlignment="0" applyProtection="0"/>
    <xf numFmtId="38" fontId="74" fillId="44" borderId="0" applyNumberFormat="0" applyBorder="0" applyAlignment="0" applyProtection="0"/>
    <xf numFmtId="3" fontId="22" fillId="0" borderId="34">
      <alignment horizontal="right" vertical="center"/>
    </xf>
    <xf numFmtId="3" fontId="22" fillId="0" borderId="34">
      <alignment horizontal="right" vertical="center"/>
    </xf>
    <xf numFmtId="3" fontId="22" fillId="0" borderId="34">
      <alignment horizontal="right" vertical="center"/>
    </xf>
    <xf numFmtId="3" fontId="22" fillId="0" borderId="34">
      <alignment horizontal="right" vertical="center"/>
    </xf>
    <xf numFmtId="4" fontId="22" fillId="0" borderId="34">
      <alignment horizontal="right" vertical="center"/>
    </xf>
    <xf numFmtId="4" fontId="22" fillId="0" borderId="34">
      <alignment horizontal="right" vertical="center"/>
    </xf>
    <xf numFmtId="4" fontId="22" fillId="0" borderId="34">
      <alignment horizontal="right" vertical="center"/>
    </xf>
    <xf numFmtId="4" fontId="22" fillId="0" borderId="34">
      <alignment horizontal="right" vertical="center"/>
    </xf>
    <xf numFmtId="0" fontId="79" fillId="0" borderId="0" applyAlignment="0">
      <alignment horizontal="right"/>
    </xf>
    <xf numFmtId="0" fontId="80" fillId="0" borderId="0"/>
    <xf numFmtId="0" fontId="81" fillId="0" borderId="0"/>
    <xf numFmtId="0" fontId="82" fillId="0" borderId="0">
      <alignment horizontal="left"/>
    </xf>
    <xf numFmtId="0" fontId="83" fillId="0" borderId="103" applyNumberFormat="0" applyAlignment="0" applyProtection="0">
      <alignment horizontal="left" vertical="center"/>
    </xf>
    <xf numFmtId="0" fontId="83" fillId="0" borderId="103" applyNumberFormat="0" applyAlignment="0" applyProtection="0">
      <alignment horizontal="left" vertical="center"/>
    </xf>
    <xf numFmtId="0" fontId="83" fillId="0" borderId="103" applyNumberFormat="0" applyAlignment="0" applyProtection="0">
      <alignment horizontal="left" vertical="center"/>
    </xf>
    <xf numFmtId="0" fontId="83" fillId="0" borderId="103" applyNumberFormat="0" applyAlignment="0" applyProtection="0">
      <alignment horizontal="left" vertical="center"/>
    </xf>
    <xf numFmtId="0" fontId="83" fillId="0" borderId="104">
      <alignment horizontal="left" vertical="center"/>
    </xf>
    <xf numFmtId="0" fontId="83" fillId="0" borderId="104">
      <alignment horizontal="left" vertical="center"/>
    </xf>
    <xf numFmtId="0" fontId="83" fillId="0" borderId="104">
      <alignment horizontal="left" vertical="center"/>
    </xf>
    <xf numFmtId="0" fontId="83" fillId="0" borderId="104">
      <alignment horizontal="left" vertical="center"/>
    </xf>
    <xf numFmtId="0" fontId="83" fillId="0" borderId="104">
      <alignment horizontal="left" vertical="center"/>
    </xf>
    <xf numFmtId="0" fontId="83" fillId="0" borderId="104">
      <alignment horizontal="left" vertical="center"/>
    </xf>
    <xf numFmtId="0" fontId="84" fillId="52" borderId="105" applyBorder="0" applyAlignment="0"/>
    <xf numFmtId="0" fontId="85" fillId="0" borderId="0" applyNumberFormat="0" applyFill="0" applyBorder="0" applyAlignment="0" applyProtection="0"/>
    <xf numFmtId="0" fontId="86" fillId="0" borderId="106" applyNumberFormat="0" applyFill="0" applyAlignment="0" applyProtection="0"/>
    <xf numFmtId="0" fontId="83" fillId="0" borderId="0" applyNumberFormat="0" applyFill="0" applyBorder="0" applyAlignment="0" applyProtection="0"/>
    <xf numFmtId="0" fontId="87" fillId="0" borderId="107" applyNumberFormat="0" applyFill="0" applyAlignment="0" applyProtection="0"/>
    <xf numFmtId="0" fontId="88" fillId="0" borderId="108" applyNumberFormat="0" applyFill="0" applyAlignment="0" applyProtection="0"/>
    <xf numFmtId="0" fontId="88" fillId="0" borderId="108" applyNumberFormat="0" applyFill="0" applyAlignment="0" applyProtection="0"/>
    <xf numFmtId="0" fontId="88" fillId="0" borderId="108" applyNumberFormat="0" applyFill="0" applyAlignment="0" applyProtection="0"/>
    <xf numFmtId="0" fontId="88" fillId="0" borderId="108" applyNumberFormat="0" applyFill="0" applyAlignment="0" applyProtection="0"/>
    <xf numFmtId="0" fontId="88" fillId="0" borderId="0" applyNumberFormat="0" applyFill="0" applyBorder="0" applyAlignment="0" applyProtection="0"/>
    <xf numFmtId="0" fontId="84" fillId="52" borderId="105" applyBorder="0" applyAlignment="0"/>
    <xf numFmtId="0" fontId="84" fillId="52" borderId="105" applyBorder="0" applyAlignment="0"/>
    <xf numFmtId="0" fontId="84" fillId="52" borderId="105" applyBorder="0" applyAlignment="0"/>
    <xf numFmtId="194" fontId="89" fillId="0" borderId="0">
      <protection locked="0"/>
    </xf>
    <xf numFmtId="194" fontId="90" fillId="0" borderId="0">
      <protection locked="0"/>
    </xf>
    <xf numFmtId="194" fontId="89" fillId="0" borderId="0">
      <protection locked="0"/>
    </xf>
    <xf numFmtId="194" fontId="90" fillId="0" borderId="0">
      <protection locked="0"/>
    </xf>
    <xf numFmtId="12" fontId="23" fillId="42" borderId="109" applyNumberFormat="0" applyBorder="0" applyAlignment="0" applyProtection="0">
      <alignment horizontal="center"/>
    </xf>
    <xf numFmtId="12" fontId="23" fillId="42" borderId="109" applyNumberFormat="0" applyBorder="0" applyAlignment="0" applyProtection="0">
      <alignment horizontal="center"/>
    </xf>
    <xf numFmtId="12" fontId="23" fillId="42" borderId="109" applyNumberFormat="0" applyBorder="0" applyAlignment="0" applyProtection="0">
      <alignment horizontal="center"/>
    </xf>
    <xf numFmtId="0" fontId="23" fillId="53" borderId="11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93" fillId="41" borderId="95" applyNumberFormat="0" applyAlignment="0" applyProtection="0"/>
    <xf numFmtId="10" fontId="74" fillId="48" borderId="97" applyNumberFormat="0" applyBorder="0" applyAlignment="0" applyProtection="0"/>
    <xf numFmtId="10" fontId="74" fillId="48" borderId="97" applyNumberFormat="0" applyBorder="0" applyAlignment="0" applyProtection="0"/>
    <xf numFmtId="10" fontId="74" fillId="48" borderId="97" applyNumberFormat="0" applyBorder="0" applyAlignment="0" applyProtection="0"/>
    <xf numFmtId="10" fontId="74" fillId="48" borderId="97" applyNumberFormat="0" applyBorder="0" applyAlignment="0" applyProtection="0"/>
    <xf numFmtId="10" fontId="74" fillId="48" borderId="97" applyNumberFormat="0" applyBorder="0" applyAlignment="0" applyProtection="0"/>
    <xf numFmtId="10" fontId="74" fillId="48" borderId="97" applyNumberFormat="0" applyBorder="0" applyAlignment="0" applyProtection="0"/>
    <xf numFmtId="0" fontId="93" fillId="41" borderId="95" applyNumberFormat="0" applyAlignment="0" applyProtection="0"/>
    <xf numFmtId="0" fontId="93" fillId="41" borderId="95" applyNumberFormat="0" applyAlignment="0" applyProtection="0"/>
    <xf numFmtId="0" fontId="93" fillId="41" borderId="95" applyNumberFormat="0" applyAlignment="0" applyProtection="0"/>
    <xf numFmtId="221" fontId="23" fillId="54" borderId="111" applyBorder="0">
      <alignment horizontal="center"/>
      <protection locked="0"/>
    </xf>
    <xf numFmtId="12" fontId="23" fillId="54" borderId="111" applyBorder="0">
      <alignment horizontal="center"/>
      <protection locked="0"/>
    </xf>
    <xf numFmtId="0" fontId="80" fillId="54" borderId="112">
      <alignment horizontal="center" vertical="center"/>
      <protection locked="0"/>
    </xf>
    <xf numFmtId="0" fontId="80" fillId="54" borderId="112">
      <alignment horizontal="center" vertical="center"/>
      <protection locked="0"/>
    </xf>
    <xf numFmtId="0" fontId="80" fillId="54" borderId="112">
      <alignment horizontal="center" vertical="center"/>
      <protection locked="0"/>
    </xf>
    <xf numFmtId="214" fontId="74" fillId="48" borderId="0" applyBorder="0">
      <protection locked="0"/>
    </xf>
    <xf numFmtId="15" fontId="74" fillId="48" borderId="0" applyBorder="0">
      <protection locked="0"/>
    </xf>
    <xf numFmtId="49" fontId="74" fillId="48" borderId="0" applyBorder="0">
      <protection locked="0"/>
    </xf>
    <xf numFmtId="49" fontId="74" fillId="48" borderId="113" applyNumberFormat="0" applyBorder="0"/>
    <xf numFmtId="49" fontId="74" fillId="48" borderId="113" applyNumberFormat="0" applyBorder="0"/>
    <xf numFmtId="49" fontId="74" fillId="48" borderId="113" applyNumberFormat="0" applyBorder="0"/>
    <xf numFmtId="49" fontId="74" fillId="48" borderId="113" applyNumberFormat="0" applyBorder="0"/>
    <xf numFmtId="49" fontId="74" fillId="48" borderId="113" applyNumberFormat="0" applyBorder="0"/>
    <xf numFmtId="49" fontId="74" fillId="48" borderId="113" applyNumberFormat="0" applyBorder="0"/>
    <xf numFmtId="0" fontId="31" fillId="48" borderId="111" applyBorder="0">
      <alignment horizontal="left"/>
    </xf>
    <xf numFmtId="0" fontId="31" fillId="54" borderId="0">
      <alignment horizontal="left"/>
    </xf>
    <xf numFmtId="0" fontId="41" fillId="0" borderId="31" applyNumberFormat="0" applyBorder="0" applyAlignment="0"/>
    <xf numFmtId="0" fontId="41" fillId="0" borderId="31" applyNumberFormat="0" applyBorder="0" applyAlignment="0"/>
    <xf numFmtId="227" fontId="68" fillId="0" borderId="71" applyFont="0" applyFill="0" applyBorder="0">
      <alignment horizontal="right" vertical="center"/>
    </xf>
    <xf numFmtId="227" fontId="68" fillId="0" borderId="71" applyFont="0" applyFill="0" applyBorder="0">
      <alignment horizontal="right" vertical="center"/>
    </xf>
    <xf numFmtId="227" fontId="68" fillId="0" borderId="71" applyFont="0" applyFill="0" applyBorder="0">
      <alignment horizontal="right" vertical="center"/>
    </xf>
    <xf numFmtId="227" fontId="68" fillId="0" borderId="71" applyFont="0" applyFill="0" applyBorder="0">
      <alignment horizontal="right" vertical="center"/>
    </xf>
    <xf numFmtId="228" fontId="22" fillId="0" borderId="97">
      <alignment vertical="center"/>
    </xf>
    <xf numFmtId="228" fontId="22" fillId="0" borderId="97">
      <alignment vertical="center"/>
    </xf>
    <xf numFmtId="228" fontId="22" fillId="0" borderId="97">
      <alignment vertical="center"/>
    </xf>
    <xf numFmtId="229" fontId="21" fillId="0" borderId="97" applyFill="0" applyBorder="0" applyProtection="0">
      <alignment horizontal="right" vertical="center"/>
    </xf>
    <xf numFmtId="229" fontId="21" fillId="0" borderId="97" applyFill="0" applyBorder="0" applyProtection="0">
      <alignment horizontal="right" vertical="center"/>
    </xf>
    <xf numFmtId="229" fontId="21" fillId="0" borderId="97" applyFill="0" applyBorder="0" applyProtection="0">
      <alignment horizontal="right" vertical="center"/>
    </xf>
    <xf numFmtId="230" fontId="21" fillId="0" borderId="97" applyFont="0" applyFill="0" applyBorder="0">
      <alignment horizontal="right" vertical="center"/>
    </xf>
    <xf numFmtId="230" fontId="21" fillId="0" borderId="97" applyFont="0" applyFill="0" applyBorder="0">
      <alignment horizontal="right" vertical="center"/>
    </xf>
    <xf numFmtId="230" fontId="21" fillId="0" borderId="97" applyFont="0" applyFill="0" applyBorder="0">
      <alignment horizontal="right" vertical="center"/>
    </xf>
    <xf numFmtId="231" fontId="68" fillId="0" borderId="97" applyFill="0" applyBorder="0" applyProtection="0">
      <alignment horizontal="right" vertical="center"/>
    </xf>
    <xf numFmtId="231" fontId="68" fillId="0" borderId="97" applyFill="0" applyBorder="0" applyProtection="0">
      <alignment horizontal="right" vertical="center"/>
    </xf>
    <xf numFmtId="231" fontId="68" fillId="0" borderId="97" applyFill="0" applyBorder="0" applyProtection="0">
      <alignment horizontal="right" vertical="center"/>
    </xf>
    <xf numFmtId="232" fontId="66" fillId="0" borderId="97" applyFont="0" applyFill="0" applyBorder="0">
      <alignment horizontal="right" vertical="center"/>
    </xf>
    <xf numFmtId="232" fontId="66" fillId="0" borderId="97" applyFont="0" applyFill="0" applyBorder="0">
      <alignment horizontal="right" vertical="center"/>
    </xf>
    <xf numFmtId="232" fontId="66" fillId="0" borderId="97" applyFont="0" applyFill="0" applyBorder="0">
      <alignment horizontal="right" vertical="center"/>
    </xf>
    <xf numFmtId="233" fontId="22" fillId="0" borderId="97">
      <alignment vertical="center"/>
    </xf>
    <xf numFmtId="233" fontId="22" fillId="0" borderId="97">
      <alignment vertical="center"/>
    </xf>
    <xf numFmtId="233" fontId="22" fillId="0" borderId="97">
      <alignment vertical="center"/>
    </xf>
    <xf numFmtId="234" fontId="28" fillId="0" borderId="73">
      <protection locked="0"/>
    </xf>
    <xf numFmtId="234" fontId="28" fillId="0" borderId="73">
      <protection locked="0"/>
    </xf>
    <xf numFmtId="234" fontId="28" fillId="0" borderId="73">
      <protection locked="0"/>
    </xf>
    <xf numFmtId="0" fontId="27" fillId="0" borderId="0" applyNumberFormat="0" applyFont="0" applyFill="0" applyBorder="0" applyProtection="0">
      <alignment horizontal="left" vertical="center"/>
    </xf>
    <xf numFmtId="0" fontId="94" fillId="0" borderId="114" applyNumberFormat="0" applyFill="0" applyAlignment="0" applyProtection="0"/>
    <xf numFmtId="235" fontId="22" fillId="0" borderId="97">
      <alignment horizontal="right" vertical="center"/>
    </xf>
    <xf numFmtId="235" fontId="22" fillId="0" borderId="97">
      <alignment horizontal="right" vertical="center"/>
    </xf>
    <xf numFmtId="235" fontId="22" fillId="0" borderId="97">
      <alignment horizontal="right" vertical="center"/>
    </xf>
    <xf numFmtId="236" fontId="95" fillId="0" borderId="0" applyFill="0" applyBorder="0" applyProtection="0">
      <alignment vertical="center"/>
    </xf>
    <xf numFmtId="236" fontId="95" fillId="0" borderId="0" applyFill="0" applyBorder="0" applyProtection="0">
      <alignment vertical="center"/>
    </xf>
    <xf numFmtId="236" fontId="95" fillId="0" borderId="0" applyFill="0" applyBorder="0" applyProtection="0">
      <alignment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6" fontId="95" fillId="0" borderId="0" applyFill="0" applyBorder="0" applyProtection="0">
      <alignment vertical="center"/>
    </xf>
    <xf numFmtId="236" fontId="95" fillId="0" borderId="0" applyFill="0" applyBorder="0" applyProtection="0">
      <alignment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7" fontId="68" fillId="0" borderId="71" applyFill="0">
      <alignment horizontal="right" vertical="center"/>
    </xf>
    <xf numFmtId="236" fontId="95" fillId="0" borderId="0" applyFill="0" applyBorder="0" applyProtection="0">
      <alignment vertical="center"/>
    </xf>
    <xf numFmtId="238" fontId="22" fillId="0" borderId="97">
      <alignment vertical="center"/>
    </xf>
    <xf numFmtId="238" fontId="22" fillId="0" borderId="97">
      <alignment vertical="center"/>
    </xf>
    <xf numFmtId="238" fontId="22" fillId="0" borderId="97">
      <alignment vertical="center"/>
    </xf>
    <xf numFmtId="239" fontId="22" fillId="0" borderId="97">
      <alignment vertical="center"/>
    </xf>
    <xf numFmtId="239" fontId="22" fillId="0" borderId="97">
      <alignment vertical="center"/>
    </xf>
    <xf numFmtId="239" fontId="22" fillId="0" borderId="97">
      <alignment vertical="center"/>
    </xf>
    <xf numFmtId="240" fontId="21" fillId="0" borderId="97" applyFont="0" applyFill="0" applyBorder="0">
      <alignment horizontal="right" vertical="center"/>
    </xf>
    <xf numFmtId="240" fontId="21" fillId="0" borderId="97" applyFont="0" applyFill="0" applyBorder="0">
      <alignment horizontal="right" vertical="center"/>
    </xf>
    <xf numFmtId="240" fontId="21" fillId="0" borderId="97" applyFont="0" applyFill="0" applyBorder="0">
      <alignment horizontal="right" vertical="center"/>
    </xf>
    <xf numFmtId="241" fontId="23" fillId="0" borderId="0" applyFont="0" applyFill="0" applyBorder="0" applyAlignment="0" applyProtection="0"/>
    <xf numFmtId="242" fontId="96" fillId="0" borderId="0">
      <alignment horizontal="left"/>
    </xf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0" fontId="68" fillId="0" borderId="0" applyFont="0" applyFill="0" applyBorder="0">
      <alignment vertical="center"/>
    </xf>
    <xf numFmtId="0" fontId="97" fillId="0" borderId="73"/>
    <xf numFmtId="0" fontId="97" fillId="0" borderId="73"/>
    <xf numFmtId="0" fontId="97" fillId="0" borderId="73"/>
    <xf numFmtId="243" fontId="19" fillId="0" borderId="0" applyFont="0" applyFill="0" applyBorder="0" applyAlignment="0" applyProtection="0"/>
    <xf numFmtId="244" fontId="19" fillId="0" borderId="0" applyFont="0" applyFill="0" applyBorder="0" applyAlignment="0" applyProtection="0"/>
    <xf numFmtId="231" fontId="68" fillId="0" borderId="97">
      <alignment horizontal="right" vertical="center"/>
    </xf>
    <xf numFmtId="231" fontId="68" fillId="0" borderId="97">
      <alignment horizontal="right" vertical="center"/>
    </xf>
    <xf numFmtId="231" fontId="68" fillId="0" borderId="97">
      <alignment horizontal="right" vertical="center"/>
    </xf>
    <xf numFmtId="0" fontId="98" fillId="55" borderId="0" applyNumberFormat="0" applyBorder="0" applyAlignment="0" applyProtection="0"/>
    <xf numFmtId="37" fontId="99" fillId="0" borderId="0"/>
    <xf numFmtId="0" fontId="100" fillId="0" borderId="0"/>
    <xf numFmtId="0" fontId="2" fillId="0" borderId="0"/>
    <xf numFmtId="0" fontId="2" fillId="0" borderId="0"/>
    <xf numFmtId="245" fontId="2" fillId="0" borderId="0"/>
    <xf numFmtId="245" fontId="2" fillId="0" borderId="0"/>
    <xf numFmtId="0" fontId="17" fillId="0" borderId="0"/>
    <xf numFmtId="0" fontId="23" fillId="0" borderId="0"/>
    <xf numFmtId="0" fontId="23" fillId="0" borderId="0"/>
    <xf numFmtId="0" fontId="2" fillId="34" borderId="115" applyNumberFormat="0" applyFont="0" applyAlignment="0" applyProtection="0"/>
    <xf numFmtId="0" fontId="2" fillId="34" borderId="115" applyNumberFormat="0" applyFont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7" fillId="0" borderId="116"/>
    <xf numFmtId="0" fontId="17" fillId="0" borderId="116"/>
    <xf numFmtId="208" fontId="44" fillId="0" borderId="0">
      <alignment vertical="center"/>
    </xf>
    <xf numFmtId="0" fontId="101" fillId="45" borderId="117" applyNumberFormat="0" applyAlignment="0" applyProtection="0"/>
    <xf numFmtId="0" fontId="101" fillId="45" borderId="117" applyNumberFormat="0" applyAlignment="0" applyProtection="0"/>
    <xf numFmtId="246" fontId="80" fillId="48" borderId="112">
      <alignment horizontal="center"/>
    </xf>
    <xf numFmtId="246" fontId="80" fillId="48" borderId="112">
      <alignment horizontal="center"/>
    </xf>
    <xf numFmtId="246" fontId="80" fillId="48" borderId="112">
      <alignment horizontal="center"/>
    </xf>
    <xf numFmtId="0" fontId="31" fillId="0" borderId="0"/>
    <xf numFmtId="0" fontId="23" fillId="44" borderId="111" applyBorder="0">
      <alignment horizontal="center"/>
      <protection locked="0"/>
    </xf>
    <xf numFmtId="194" fontId="25" fillId="0" borderId="0">
      <protection locked="0"/>
    </xf>
    <xf numFmtId="10" fontId="23" fillId="0" borderId="0" applyFont="0" applyFill="0" applyBorder="0" applyAlignment="0" applyProtection="0"/>
    <xf numFmtId="247" fontId="48" fillId="0" borderId="0">
      <protection locked="0"/>
    </xf>
    <xf numFmtId="248" fontId="2" fillId="0" borderId="0">
      <protection locked="0"/>
    </xf>
    <xf numFmtId="0" fontId="96" fillId="44" borderId="0"/>
    <xf numFmtId="249" fontId="102" fillId="0" borderId="59">
      <alignment vertical="center"/>
    </xf>
    <xf numFmtId="249" fontId="102" fillId="0" borderId="59">
      <alignment vertical="center"/>
    </xf>
    <xf numFmtId="249" fontId="102" fillId="0" borderId="59">
      <alignment vertical="center"/>
    </xf>
    <xf numFmtId="0" fontId="27" fillId="0" borderId="0"/>
    <xf numFmtId="0" fontId="103" fillId="44" borderId="0"/>
    <xf numFmtId="0" fontId="27" fillId="0" borderId="0"/>
    <xf numFmtId="246" fontId="23" fillId="0" borderId="0"/>
    <xf numFmtId="250" fontId="23" fillId="0" borderId="0" applyNumberFormat="0" applyFill="0" applyBorder="0" applyAlignment="0" applyProtection="0">
      <alignment horizontal="left"/>
    </xf>
    <xf numFmtId="49" fontId="104" fillId="44" borderId="0" applyBorder="0">
      <alignment horizontal="centerContinuous"/>
    </xf>
    <xf numFmtId="181" fontId="44" fillId="0" borderId="0">
      <alignment vertical="center"/>
    </xf>
    <xf numFmtId="0" fontId="105" fillId="0" borderId="0" applyNumberFormat="0" applyFill="0" applyBorder="0" applyAlignment="0" applyProtection="0"/>
    <xf numFmtId="251" fontId="106" fillId="0" borderId="44" applyFont="0" applyFill="0" applyBorder="0" applyAlignment="0" applyProtection="0">
      <alignment horizontal="center" vertical="center"/>
    </xf>
    <xf numFmtId="251" fontId="106" fillId="0" borderId="44" applyFont="0" applyFill="0" applyBorder="0" applyAlignment="0" applyProtection="0">
      <alignment horizontal="center" vertical="center"/>
    </xf>
    <xf numFmtId="251" fontId="106" fillId="0" borderId="44" applyFont="0" applyFill="0" applyBorder="0" applyAlignment="0" applyProtection="0">
      <alignment horizontal="center" vertical="center"/>
    </xf>
    <xf numFmtId="181" fontId="44" fillId="0" borderId="0">
      <alignment vertical="distributed"/>
    </xf>
    <xf numFmtId="0" fontId="23" fillId="56" borderId="0"/>
    <xf numFmtId="252" fontId="106" fillId="0" borderId="59" applyFont="0" applyBorder="0">
      <alignment horizontal="center" vertical="center"/>
    </xf>
    <xf numFmtId="252" fontId="106" fillId="0" borderId="59" applyFont="0" applyBorder="0">
      <alignment horizontal="center" vertical="center"/>
    </xf>
    <xf numFmtId="252" fontId="106" fillId="0" borderId="59" applyFont="0" applyBorder="0">
      <alignment horizontal="center" vertical="center"/>
    </xf>
    <xf numFmtId="0" fontId="97" fillId="0" borderId="0"/>
    <xf numFmtId="0" fontId="107" fillId="44" borderId="0" applyProtection="0">
      <alignment horizontal="centerContinuous" vertical="center"/>
      <protection hidden="1"/>
    </xf>
    <xf numFmtId="40" fontId="108" fillId="0" borderId="0" applyBorder="0">
      <alignment horizontal="right"/>
    </xf>
    <xf numFmtId="0" fontId="23" fillId="44" borderId="111" applyBorder="0">
      <alignment horizontal="center"/>
    </xf>
    <xf numFmtId="0" fontId="23" fillId="44" borderId="111" applyBorder="0">
      <alignment horizontal="center"/>
    </xf>
    <xf numFmtId="253" fontId="109" fillId="0" borderId="0">
      <alignment horizontal="center"/>
    </xf>
    <xf numFmtId="49" fontId="41" fillId="0" borderId="0" applyBorder="0">
      <alignment horizontal="right"/>
    </xf>
    <xf numFmtId="0" fontId="110" fillId="0" borderId="0" applyFill="0" applyBorder="0" applyProtection="0">
      <alignment horizontal="centerContinuous" vertical="center"/>
    </xf>
    <xf numFmtId="0" fontId="68" fillId="42" borderId="0" applyFill="0" applyBorder="0" applyProtection="0">
      <alignment horizontal="center" vertical="center"/>
    </xf>
    <xf numFmtId="254" fontId="22" fillId="0" borderId="97">
      <alignment vertical="center"/>
    </xf>
    <xf numFmtId="254" fontId="22" fillId="0" borderId="97">
      <alignment vertical="center"/>
    </xf>
    <xf numFmtId="254" fontId="22" fillId="0" borderId="97">
      <alignment vertical="center"/>
    </xf>
    <xf numFmtId="255" fontId="17" fillId="0" borderId="0" applyFill="0" applyBorder="0" applyProtection="0"/>
    <xf numFmtId="256" fontId="17" fillId="0" borderId="97" applyFont="0" applyFill="0" applyBorder="0" applyProtection="0">
      <alignment horizontal="right" vertical="center"/>
    </xf>
    <xf numFmtId="256" fontId="17" fillId="0" borderId="97" applyFont="0" applyFill="0" applyBorder="0" applyProtection="0">
      <alignment horizontal="right" vertical="center"/>
    </xf>
    <xf numFmtId="256" fontId="17" fillId="0" borderId="97" applyFont="0" applyFill="0" applyBorder="0" applyProtection="0">
      <alignment horizontal="right" vertical="center"/>
    </xf>
    <xf numFmtId="257" fontId="17" fillId="0" borderId="97" applyFont="0" applyFill="0" applyBorder="0">
      <alignment horizontal="right" vertical="center"/>
    </xf>
    <xf numFmtId="257" fontId="17" fillId="0" borderId="97" applyFont="0" applyFill="0" applyBorder="0">
      <alignment horizontal="right" vertical="center"/>
    </xf>
    <xf numFmtId="257" fontId="17" fillId="0" borderId="97" applyFont="0" applyFill="0" applyBorder="0">
      <alignment horizontal="right" vertical="center"/>
    </xf>
    <xf numFmtId="258" fontId="21" fillId="0" borderId="97" applyFont="0" applyFill="0" applyBorder="0">
      <alignment horizontal="right" vertical="center"/>
    </xf>
    <xf numFmtId="194" fontId="25" fillId="0" borderId="118">
      <protection locked="0"/>
    </xf>
    <xf numFmtId="0" fontId="75" fillId="0" borderId="119" applyNumberFormat="0" applyFill="0" applyAlignment="0" applyProtection="0"/>
    <xf numFmtId="0" fontId="75" fillId="0" borderId="119" applyNumberFormat="0" applyFill="0" applyAlignment="0" applyProtection="0"/>
    <xf numFmtId="0" fontId="75" fillId="0" borderId="119" applyNumberFormat="0" applyFill="0" applyAlignment="0" applyProtection="0"/>
    <xf numFmtId="194" fontId="48" fillId="0" borderId="118">
      <protection locked="0"/>
    </xf>
    <xf numFmtId="194" fontId="48" fillId="0" borderId="118">
      <protection locked="0"/>
    </xf>
    <xf numFmtId="194" fontId="25" fillId="0" borderId="118">
      <protection locked="0"/>
    </xf>
    <xf numFmtId="214" fontId="55" fillId="44" borderId="0"/>
    <xf numFmtId="49" fontId="111" fillId="44" borderId="0" applyBorder="0">
      <alignment horizontal="right"/>
    </xf>
    <xf numFmtId="259" fontId="21" fillId="0" borderId="97" applyFont="0" applyFill="0" applyBorder="0">
      <alignment horizontal="right" vertical="center"/>
    </xf>
    <xf numFmtId="259" fontId="21" fillId="0" borderId="97" applyFont="0" applyFill="0" applyBorder="0">
      <alignment horizontal="right" vertical="center"/>
    </xf>
    <xf numFmtId="259" fontId="21" fillId="0" borderId="97" applyFont="0" applyFill="0" applyBorder="0">
      <alignment horizontal="right" vertical="center"/>
    </xf>
    <xf numFmtId="0" fontId="112" fillId="0" borderId="38">
      <alignment horizontal="left"/>
    </xf>
    <xf numFmtId="0" fontId="112" fillId="0" borderId="38">
      <alignment horizontal="left"/>
    </xf>
    <xf numFmtId="0" fontId="112" fillId="0" borderId="38">
      <alignment horizontal="left"/>
    </xf>
    <xf numFmtId="0" fontId="112" fillId="0" borderId="38">
      <alignment horizontal="left"/>
    </xf>
    <xf numFmtId="0" fontId="112" fillId="0" borderId="38">
      <alignment horizontal="left"/>
    </xf>
    <xf numFmtId="0" fontId="112" fillId="0" borderId="38">
      <alignment horizontal="left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0" fontId="114" fillId="0" borderId="0" applyNumberFormat="0" applyFont="0" applyFill="0" applyBorder="0" applyProtection="0">
      <alignment horizontal="center" vertical="center" wrapText="1"/>
    </xf>
    <xf numFmtId="0" fontId="115" fillId="0" borderId="0" applyNumberFormat="0" applyFill="0" applyBorder="0" applyAlignment="0" applyProtection="0">
      <alignment vertical="top"/>
      <protection locked="0"/>
    </xf>
    <xf numFmtId="220" fontId="116" fillId="0" borderId="0">
      <protection locked="0"/>
    </xf>
    <xf numFmtId="260" fontId="117" fillId="0" borderId="59">
      <alignment vertical="center"/>
    </xf>
    <xf numFmtId="38" fontId="117" fillId="0" borderId="59">
      <alignment vertical="center"/>
    </xf>
    <xf numFmtId="38" fontId="117" fillId="0" borderId="59">
      <alignment vertical="center"/>
    </xf>
    <xf numFmtId="38" fontId="117" fillId="0" borderId="59">
      <alignment vertical="center"/>
    </xf>
    <xf numFmtId="260" fontId="117" fillId="0" borderId="59">
      <alignment vertical="center"/>
    </xf>
    <xf numFmtId="260" fontId="117" fillId="0" borderId="59">
      <alignment vertical="center"/>
    </xf>
    <xf numFmtId="49" fontId="22" fillId="0" borderId="97">
      <alignment horizontal="center" vertical="center"/>
    </xf>
    <xf numFmtId="49" fontId="22" fillId="0" borderId="97">
      <alignment horizontal="center" vertical="center"/>
    </xf>
    <xf numFmtId="49" fontId="22" fillId="0" borderId="97">
      <alignment horizontal="center" vertical="center"/>
    </xf>
    <xf numFmtId="0" fontId="39" fillId="57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60" borderId="0" applyNumberFormat="0" applyBorder="0" applyAlignment="0" applyProtection="0">
      <alignment vertical="center"/>
    </xf>
    <xf numFmtId="261" fontId="22" fillId="0" borderId="97">
      <alignment vertical="center"/>
    </xf>
    <xf numFmtId="261" fontId="22" fillId="0" borderId="97">
      <alignment vertical="center"/>
    </xf>
    <xf numFmtId="261" fontId="22" fillId="0" borderId="97">
      <alignment vertical="center"/>
    </xf>
    <xf numFmtId="262" fontId="22" fillId="0" borderId="97">
      <alignment vertical="center"/>
    </xf>
    <xf numFmtId="262" fontId="22" fillId="0" borderId="97">
      <alignment vertical="center"/>
    </xf>
    <xf numFmtId="262" fontId="22" fillId="0" borderId="97">
      <alignment vertical="center"/>
    </xf>
    <xf numFmtId="262" fontId="22" fillId="0" borderId="97">
      <alignment vertical="center"/>
    </xf>
    <xf numFmtId="262" fontId="22" fillId="0" borderId="97">
      <alignment vertical="center"/>
    </xf>
    <xf numFmtId="262" fontId="22" fillId="0" borderId="97">
      <alignment vertical="center"/>
    </xf>
    <xf numFmtId="263" fontId="22" fillId="0" borderId="97">
      <alignment vertical="center"/>
    </xf>
    <xf numFmtId="263" fontId="22" fillId="0" borderId="97">
      <alignment vertical="center"/>
    </xf>
    <xf numFmtId="263" fontId="22" fillId="0" borderId="97">
      <alignment vertical="center"/>
    </xf>
    <xf numFmtId="3" fontId="118" fillId="0" borderId="120" applyFill="0" applyBorder="0" applyAlignment="0" applyProtection="0">
      <alignment horizontal="centerContinuous" vertical="center"/>
    </xf>
    <xf numFmtId="3" fontId="118" fillId="0" borderId="120" applyFill="0" applyBorder="0" applyAlignment="0" applyProtection="0">
      <alignment horizontal="centerContinuous" vertical="center"/>
    </xf>
    <xf numFmtId="3" fontId="118" fillId="0" borderId="120" applyFill="0" applyBorder="0" applyAlignment="0" applyProtection="0">
      <alignment horizontal="centerContinuous" vertical="center"/>
    </xf>
    <xf numFmtId="0" fontId="119" fillId="0" borderId="0" applyNumberFormat="0" applyFill="0" applyBorder="0" applyAlignment="0" applyProtection="0">
      <alignment vertical="center"/>
    </xf>
    <xf numFmtId="182" fontId="120" fillId="0" borderId="59">
      <alignment vertical="center"/>
    </xf>
    <xf numFmtId="182" fontId="120" fillId="0" borderId="59">
      <alignment vertical="center"/>
    </xf>
    <xf numFmtId="182" fontId="120" fillId="0" borderId="59">
      <alignment vertical="center"/>
    </xf>
    <xf numFmtId="182" fontId="120" fillId="0" borderId="59">
      <alignment vertical="center"/>
    </xf>
    <xf numFmtId="182" fontId="120" fillId="0" borderId="59">
      <alignment vertical="center"/>
    </xf>
    <xf numFmtId="182" fontId="120" fillId="0" borderId="59">
      <alignment vertical="center"/>
    </xf>
    <xf numFmtId="0" fontId="121" fillId="61" borderId="95" applyNumberFormat="0" applyAlignment="0" applyProtection="0">
      <alignment vertical="center"/>
    </xf>
    <xf numFmtId="0" fontId="121" fillId="61" borderId="95" applyNumberFormat="0" applyAlignment="0" applyProtection="0">
      <alignment vertical="center"/>
    </xf>
    <xf numFmtId="217" fontId="17" fillId="0" borderId="0">
      <protection locked="0"/>
    </xf>
    <xf numFmtId="217" fontId="17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122" fillId="0" borderId="0"/>
    <xf numFmtId="0" fontId="123" fillId="0" borderId="121" applyBorder="0">
      <alignment horizontal="distributed"/>
      <protection locked="0"/>
    </xf>
    <xf numFmtId="37" fontId="21" fillId="0" borderId="97" applyFont="0" applyFill="0" applyBorder="0">
      <alignment vertical="center"/>
    </xf>
    <xf numFmtId="37" fontId="21" fillId="0" borderId="97" applyFont="0" applyFill="0" applyBorder="0">
      <alignment vertical="center"/>
    </xf>
    <xf numFmtId="37" fontId="21" fillId="0" borderId="97" applyFont="0" applyFill="0" applyBorder="0">
      <alignment vertical="center"/>
    </xf>
    <xf numFmtId="264" fontId="17" fillId="0" borderId="0">
      <protection locked="0"/>
    </xf>
    <xf numFmtId="0" fontId="124" fillId="62" borderId="0" applyNumberFormat="0" applyBorder="0" applyAlignment="0" applyProtection="0">
      <alignment vertical="center"/>
    </xf>
    <xf numFmtId="0" fontId="48" fillId="0" borderId="0">
      <protection locked="0"/>
    </xf>
    <xf numFmtId="0" fontId="48" fillId="0" borderId="0">
      <protection locked="0"/>
    </xf>
    <xf numFmtId="49" fontId="2" fillId="0" borderId="0" applyFont="0" applyFill="0" applyBorder="0" applyAlignment="0" applyProtection="0"/>
    <xf numFmtId="3" fontId="125" fillId="0" borderId="59" applyNumberFormat="0" applyAlignment="0">
      <alignment vertical="center"/>
    </xf>
    <xf numFmtId="3" fontId="125" fillId="0" borderId="59" applyNumberFormat="0" applyAlignment="0">
      <alignment vertical="center"/>
    </xf>
    <xf numFmtId="3" fontId="125" fillId="0" borderId="59" applyNumberFormat="0" applyAlignment="0">
      <alignment vertical="center"/>
    </xf>
    <xf numFmtId="3" fontId="19" fillId="0" borderId="122">
      <alignment horizontal="center"/>
    </xf>
    <xf numFmtId="3" fontId="19" fillId="0" borderId="122">
      <alignment horizontal="center"/>
    </xf>
    <xf numFmtId="3" fontId="19" fillId="0" borderId="122">
      <alignment horizontal="center"/>
    </xf>
    <xf numFmtId="3" fontId="19" fillId="0" borderId="122">
      <alignment horizontal="center"/>
    </xf>
    <xf numFmtId="3" fontId="19" fillId="0" borderId="122">
      <alignment horizontal="center"/>
    </xf>
    <xf numFmtId="3" fontId="19" fillId="0" borderId="122">
      <alignment horizontal="center"/>
    </xf>
    <xf numFmtId="3" fontId="4" fillId="0" borderId="63" applyNumberFormat="0" applyFill="0" applyBorder="0" applyProtection="0">
      <alignment horizontal="center" vertical="center"/>
    </xf>
    <xf numFmtId="180" fontId="2" fillId="0" borderId="0" applyFill="0" applyBorder="0">
      <alignment horizontal="center" vertical="center"/>
    </xf>
    <xf numFmtId="203" fontId="2" fillId="0" borderId="123" applyFill="0" applyBorder="0">
      <alignment horizontal="center" vertical="center"/>
      <protection locked="0"/>
    </xf>
    <xf numFmtId="179" fontId="2" fillId="0" borderId="124" applyFill="0" applyBorder="0">
      <alignment horizontal="center"/>
      <protection locked="0"/>
    </xf>
    <xf numFmtId="179" fontId="2" fillId="0" borderId="124" applyFill="0" applyBorder="0">
      <alignment horizontal="center"/>
      <protection locked="0"/>
    </xf>
    <xf numFmtId="265" fontId="2" fillId="0" borderId="124" applyFill="0" applyBorder="0">
      <alignment horizontal="center"/>
      <protection locked="0"/>
    </xf>
    <xf numFmtId="265" fontId="2" fillId="0" borderId="124" applyFill="0" applyBorder="0">
      <alignment horizontal="center"/>
      <protection locked="0"/>
    </xf>
    <xf numFmtId="266" fontId="2" fillId="0" borderId="125">
      <alignment horizontal="center"/>
      <protection locked="0"/>
    </xf>
    <xf numFmtId="267" fontId="2" fillId="0" borderId="125">
      <alignment horizontal="center"/>
      <protection locked="0"/>
    </xf>
    <xf numFmtId="268" fontId="2" fillId="0" borderId="125">
      <alignment horizontal="center"/>
      <protection locked="0"/>
    </xf>
    <xf numFmtId="269" fontId="2" fillId="0" borderId="125">
      <alignment horizontal="center"/>
      <protection locked="0"/>
    </xf>
    <xf numFmtId="191" fontId="2" fillId="0" borderId="113" applyFill="0" applyBorder="0">
      <alignment horizontal="center" vertical="center"/>
      <protection locked="0"/>
    </xf>
    <xf numFmtId="191" fontId="2" fillId="0" borderId="113" applyFill="0" applyBorder="0">
      <alignment horizontal="center" vertical="center"/>
      <protection locked="0"/>
    </xf>
    <xf numFmtId="191" fontId="2" fillId="0" borderId="113" applyFill="0" applyBorder="0">
      <alignment horizontal="center" vertical="center"/>
      <protection locked="0"/>
    </xf>
    <xf numFmtId="191" fontId="2" fillId="0" borderId="113" applyFill="0" applyBorder="0">
      <alignment horizontal="center" vertical="center"/>
      <protection locked="0"/>
    </xf>
    <xf numFmtId="191" fontId="2" fillId="0" borderId="113" applyFill="0" applyBorder="0">
      <alignment horizontal="center" vertical="center"/>
      <protection locked="0"/>
    </xf>
    <xf numFmtId="191" fontId="2" fillId="0" borderId="113" applyFill="0" applyBorder="0">
      <alignment horizontal="center" vertical="center"/>
      <protection locked="0"/>
    </xf>
    <xf numFmtId="0" fontId="48" fillId="0" borderId="0">
      <protection locked="0"/>
    </xf>
    <xf numFmtId="0" fontId="48" fillId="0" borderId="0">
      <protection locked="0"/>
    </xf>
    <xf numFmtId="0" fontId="126" fillId="0" borderId="0" applyProtection="0"/>
    <xf numFmtId="0" fontId="34" fillId="0" borderId="0" applyFont="0"/>
    <xf numFmtId="0" fontId="127" fillId="0" borderId="0" applyNumberFormat="0" applyFill="0" applyBorder="0" applyAlignment="0" applyProtection="0">
      <alignment vertical="top"/>
      <protection locked="0"/>
    </xf>
    <xf numFmtId="40" fontId="128" fillId="0" borderId="0" applyFont="0" applyFill="0" applyBorder="0" applyAlignment="0" applyProtection="0"/>
    <xf numFmtId="38" fontId="128" fillId="0" borderId="0" applyFont="0" applyFill="0" applyBorder="0" applyAlignment="0" applyProtection="0"/>
    <xf numFmtId="40" fontId="129" fillId="0" borderId="0" applyFont="0" applyFill="0" applyBorder="0" applyAlignment="0" applyProtection="0"/>
    <xf numFmtId="38" fontId="129" fillId="0" borderId="0" applyFont="0" applyFill="0" applyBorder="0" applyAlignment="0" applyProtection="0"/>
    <xf numFmtId="184" fontId="28" fillId="0" borderId="34">
      <alignment vertical="center"/>
    </xf>
    <xf numFmtId="184" fontId="28" fillId="0" borderId="34">
      <alignment vertical="center"/>
    </xf>
    <xf numFmtId="184" fontId="28" fillId="0" borderId="34">
      <alignment vertical="center"/>
    </xf>
    <xf numFmtId="184" fontId="28" fillId="0" borderId="34">
      <alignment vertical="center"/>
    </xf>
    <xf numFmtId="0" fontId="17" fillId="0" borderId="0"/>
    <xf numFmtId="270" fontId="22" fillId="0" borderId="0">
      <alignment vertical="center"/>
    </xf>
    <xf numFmtId="270" fontId="22" fillId="0" borderId="0">
      <alignment vertical="center"/>
    </xf>
    <xf numFmtId="0" fontId="2" fillId="23" borderId="115" applyNumberFormat="0" applyFont="0" applyAlignment="0" applyProtection="0">
      <alignment vertical="center"/>
    </xf>
    <xf numFmtId="0" fontId="2" fillId="23" borderId="115" applyNumberFormat="0" applyFont="0" applyAlignment="0" applyProtection="0">
      <alignment vertical="center"/>
    </xf>
    <xf numFmtId="0" fontId="128" fillId="0" borderId="0" applyFont="0" applyFill="0" applyBorder="0" applyAlignment="0" applyProtection="0"/>
    <xf numFmtId="0" fontId="128" fillId="0" borderId="0" applyFont="0" applyFill="0" applyBorder="0" applyAlignment="0" applyProtection="0"/>
    <xf numFmtId="39" fontId="21" fillId="0" borderId="97" applyFont="0" applyFill="0" applyBorder="0">
      <alignment horizontal="right" vertical="center"/>
    </xf>
    <xf numFmtId="39" fontId="21" fillId="0" borderId="97" applyFont="0" applyFill="0" applyBorder="0">
      <alignment horizontal="right" vertical="center"/>
    </xf>
    <xf numFmtId="39" fontId="21" fillId="0" borderId="97" applyFont="0" applyFill="0" applyBorder="0">
      <alignment horizontal="right" vertical="center"/>
    </xf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271" fontId="102" fillId="0" borderId="59">
      <alignment horizontal="distributed" vertical="center"/>
    </xf>
    <xf numFmtId="271" fontId="102" fillId="0" borderId="59">
      <alignment horizontal="distributed" vertical="center"/>
    </xf>
    <xf numFmtId="271" fontId="102" fillId="0" borderId="59">
      <alignment horizontal="distributed" vertical="center"/>
    </xf>
    <xf numFmtId="194" fontId="130" fillId="0" borderId="0">
      <protection locked="0"/>
    </xf>
    <xf numFmtId="0" fontId="130" fillId="0" borderId="0">
      <protection locked="0"/>
    </xf>
    <xf numFmtId="0" fontId="130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72" fontId="17" fillId="0" borderId="0" applyFont="0" applyFill="0" applyBorder="0" applyProtection="0">
      <alignment horizontal="center" vertical="center"/>
    </xf>
    <xf numFmtId="273" fontId="17" fillId="0" borderId="0" applyFont="0" applyFill="0" applyBorder="0" applyProtection="0">
      <alignment horizontal="center" vertical="center"/>
    </xf>
    <xf numFmtId="9" fontId="45" fillId="42" borderId="0" applyFill="0" applyBorder="0" applyProtection="0">
      <alignment horizontal="right"/>
    </xf>
    <xf numFmtId="10" fontId="45" fillId="0" borderId="0" applyFill="0" applyBorder="0" applyProtection="0">
      <alignment horizontal="right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274" fontId="2" fillId="0" borderId="0" applyFont="0" applyFill="0" applyBorder="0" applyAlignment="0" applyProtection="0"/>
    <xf numFmtId="186" fontId="44" fillId="0" borderId="0" applyFont="0" applyFill="0" applyBorder="0" applyAlignment="0" applyProtection="0"/>
    <xf numFmtId="0" fontId="17" fillId="0" borderId="126"/>
    <xf numFmtId="0" fontId="131" fillId="26" borderId="0" applyNumberFormat="0" applyBorder="0" applyAlignment="0" applyProtection="0">
      <alignment vertical="center"/>
    </xf>
    <xf numFmtId="0" fontId="2" fillId="0" borderId="0"/>
    <xf numFmtId="0" fontId="132" fillId="0" borderId="0"/>
    <xf numFmtId="0" fontId="2" fillId="0" borderId="47" applyBorder="0"/>
    <xf numFmtId="0" fontId="2" fillId="0" borderId="47" applyBorder="0"/>
    <xf numFmtId="0" fontId="2" fillId="0" borderId="47" applyBorder="0"/>
    <xf numFmtId="49" fontId="123" fillId="0" borderId="127" applyFill="0" applyBorder="0">
      <alignment horizontal="center" vertical="center"/>
      <protection locked="0"/>
    </xf>
    <xf numFmtId="49" fontId="123" fillId="0" borderId="127" applyFill="0" applyBorder="0">
      <alignment horizontal="center" vertical="center"/>
      <protection locked="0"/>
    </xf>
    <xf numFmtId="49" fontId="123" fillId="0" borderId="127" applyFill="0" applyBorder="0">
      <alignment horizontal="center" vertical="center"/>
      <protection locked="0"/>
    </xf>
    <xf numFmtId="49" fontId="123" fillId="0" borderId="127" applyFill="0" applyBorder="0">
      <alignment horizontal="center" vertical="center"/>
      <protection locked="0"/>
    </xf>
    <xf numFmtId="49" fontId="123" fillId="0" borderId="127" applyFill="0" applyBorder="0">
      <alignment horizontal="center" vertical="center"/>
      <protection locked="0"/>
    </xf>
    <xf numFmtId="0" fontId="133" fillId="44" borderId="128">
      <alignment horizontal="distributed" vertical="center"/>
    </xf>
    <xf numFmtId="0" fontId="133" fillId="44" borderId="128">
      <alignment horizontal="distributed" vertical="center"/>
    </xf>
    <xf numFmtId="0" fontId="41" fillId="0" borderId="0" applyNumberFormat="0" applyFont="0" applyFill="0" applyBorder="0" applyProtection="0">
      <alignment horizontal="centerContinuous" vertical="center"/>
    </xf>
    <xf numFmtId="0" fontId="41" fillId="0" borderId="0" applyNumberFormat="0" applyFont="0" applyFill="0" applyBorder="0" applyProtection="0">
      <alignment horizontal="centerContinuous" vertical="center"/>
    </xf>
    <xf numFmtId="0" fontId="44" fillId="0" borderId="0" applyNumberFormat="0" applyFont="0" applyFill="0" applyBorder="0" applyProtection="0">
      <alignment horizontal="centerContinuous" vertical="center"/>
    </xf>
    <xf numFmtId="275" fontId="41" fillId="0" borderId="0" applyNumberFormat="0" applyFont="0" applyFill="0" applyBorder="0" applyProtection="0">
      <alignment horizontal="centerContinuous" vertical="center"/>
    </xf>
    <xf numFmtId="276" fontId="134" fillId="0" borderId="105" applyNumberFormat="0" applyBorder="0" applyAlignment="0"/>
    <xf numFmtId="276" fontId="134" fillId="0" borderId="105" applyNumberFormat="0" applyBorder="0" applyAlignment="0"/>
    <xf numFmtId="276" fontId="134" fillId="0" borderId="105" applyNumberFormat="0" applyBorder="0" applyAlignment="0"/>
    <xf numFmtId="276" fontId="134" fillId="0" borderId="105" applyNumberFormat="0" applyBorder="0" applyAlignment="0"/>
    <xf numFmtId="203" fontId="135" fillId="0" borderId="59">
      <alignment vertical="center"/>
    </xf>
    <xf numFmtId="203" fontId="135" fillId="0" borderId="59">
      <alignment vertical="center"/>
    </xf>
    <xf numFmtId="203" fontId="135" fillId="0" borderId="59">
      <alignment vertical="center"/>
    </xf>
    <xf numFmtId="0" fontId="136" fillId="0" borderId="0" applyNumberFormat="0" applyFill="0" applyBorder="0" applyAlignment="0" applyProtection="0">
      <alignment vertical="center"/>
    </xf>
    <xf numFmtId="0" fontId="137" fillId="63" borderId="96" applyNumberFormat="0" applyAlignment="0" applyProtection="0">
      <alignment vertical="center"/>
    </xf>
    <xf numFmtId="275" fontId="138" fillId="0" borderId="129">
      <alignment vertical="center"/>
    </xf>
    <xf numFmtId="275" fontId="138" fillId="0" borderId="129">
      <alignment vertical="center"/>
    </xf>
    <xf numFmtId="275" fontId="138" fillId="0" borderId="129">
      <alignment vertical="center"/>
    </xf>
    <xf numFmtId="277" fontId="139" fillId="0" borderId="130">
      <alignment vertical="center"/>
    </xf>
    <xf numFmtId="277" fontId="139" fillId="0" borderId="130">
      <alignment vertical="center"/>
    </xf>
    <xf numFmtId="0" fontId="140" fillId="0" borderId="0" applyProtection="0">
      <alignment vertical="center"/>
      <protection locked="0"/>
    </xf>
    <xf numFmtId="0" fontId="122" fillId="0" borderId="32"/>
    <xf numFmtId="0" fontId="122" fillId="0" borderId="32"/>
    <xf numFmtId="4" fontId="122" fillId="0" borderId="47"/>
    <xf numFmtId="4" fontId="122" fillId="0" borderId="47"/>
    <xf numFmtId="4" fontId="122" fillId="0" borderId="47"/>
    <xf numFmtId="278" fontId="2" fillId="0" borderId="47"/>
    <xf numFmtId="278" fontId="2" fillId="0" borderId="47"/>
    <xf numFmtId="278" fontId="2" fillId="0" borderId="47"/>
    <xf numFmtId="0" fontId="2" fillId="0" borderId="47"/>
    <xf numFmtId="0" fontId="2" fillId="0" borderId="47"/>
    <xf numFmtId="0" fontId="2" fillId="0" borderId="47"/>
    <xf numFmtId="0" fontId="141" fillId="0" borderId="0">
      <alignment vertical="center"/>
    </xf>
    <xf numFmtId="0" fontId="141" fillId="0" borderId="0">
      <alignment vertical="center"/>
    </xf>
    <xf numFmtId="1" fontId="41" fillId="0" borderId="0" applyFont="0" applyFill="0" applyBorder="0" applyProtection="0">
      <alignment horizontal="centerContinuous" vertical="center"/>
    </xf>
    <xf numFmtId="279" fontId="142" fillId="0" borderId="0">
      <alignment vertical="center"/>
    </xf>
    <xf numFmtId="0" fontId="41" fillId="0" borderId="0" applyFont="0" applyFill="0" applyBorder="0" applyProtection="0">
      <alignment horizontal="centerContinuous" vertical="center"/>
    </xf>
    <xf numFmtId="179" fontId="41" fillId="0" borderId="0" applyFont="0" applyFill="0" applyBorder="0" applyProtection="0">
      <alignment horizontal="centerContinuous"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18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/>
    <xf numFmtId="0" fontId="17" fillId="0" borderId="0"/>
    <xf numFmtId="280" fontId="2" fillId="0" borderId="0" applyFont="0" applyFill="0" applyBorder="0" applyAlignment="0" applyProtection="0"/>
    <xf numFmtId="281" fontId="134" fillId="0" borderId="0" applyFont="0" applyFill="0" applyBorder="0" applyAlignment="0" applyProtection="0"/>
    <xf numFmtId="0" fontId="134" fillId="0" borderId="0" applyFont="0" applyFill="0" applyBorder="0" applyAlignment="0" applyProtection="0"/>
    <xf numFmtId="18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84" fontId="68" fillId="0" borderId="0" applyFont="0" applyFill="0" applyBorder="0" applyAlignment="0" applyProtection="0"/>
    <xf numFmtId="0" fontId="17" fillId="0" borderId="0" applyFont="0" applyFill="0" applyBorder="0" applyAlignment="0" applyProtection="0"/>
    <xf numFmtId="184" fontId="2" fillId="0" borderId="0" applyFont="0" applyFill="0" applyBorder="0" applyAlignment="0" applyProtection="0"/>
    <xf numFmtId="282" fontId="134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3" fillId="0" borderId="0"/>
    <xf numFmtId="184" fontId="2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283" fontId="134" fillId="0" borderId="0" applyFont="0" applyFill="0" applyBorder="0" applyAlignment="0" applyProtection="0"/>
    <xf numFmtId="284" fontId="13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284" fontId="134" fillId="0" borderId="0" applyFont="0" applyFill="0" applyBorder="0" applyAlignment="0" applyProtection="0"/>
    <xf numFmtId="184" fontId="20" fillId="0" borderId="0" applyFont="0" applyFill="0" applyBorder="0" applyAlignment="0" applyProtection="0"/>
    <xf numFmtId="285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4" fillId="0" borderId="0" applyFont="0" applyFill="0" applyBorder="0" applyAlignment="0" applyProtection="0"/>
    <xf numFmtId="0" fontId="134" fillId="0" borderId="0" applyFont="0" applyFill="0" applyBorder="0" applyAlignment="0" applyProtection="0"/>
    <xf numFmtId="280" fontId="2" fillId="0" borderId="0" applyFont="0" applyFill="0" applyBorder="0" applyAlignment="0" applyProtection="0"/>
    <xf numFmtId="281" fontId="134" fillId="0" borderId="0" applyFont="0" applyFill="0" applyBorder="0" applyAlignment="0" applyProtection="0"/>
    <xf numFmtId="280" fontId="2" fillId="0" borderId="0" applyFont="0" applyFill="0" applyBorder="0" applyAlignment="0" applyProtection="0"/>
    <xf numFmtId="0" fontId="143" fillId="0" borderId="8" applyFill="0" applyBorder="0">
      <alignment horizontal="left" vertical="center"/>
    </xf>
    <xf numFmtId="0" fontId="143" fillId="0" borderId="8" applyFill="0" applyBorder="0">
      <alignment horizontal="left" vertical="center"/>
    </xf>
    <xf numFmtId="0" fontId="143" fillId="0" borderId="8" applyFill="0" applyBorder="0">
      <alignment horizontal="left" vertical="center"/>
    </xf>
    <xf numFmtId="0" fontId="143" fillId="0" borderId="8" applyFill="0" applyBorder="0">
      <alignment horizontal="left" vertical="center"/>
    </xf>
    <xf numFmtId="0" fontId="143" fillId="0" borderId="8" applyFill="0" applyBorder="0">
      <alignment horizontal="left" vertical="center"/>
    </xf>
    <xf numFmtId="0" fontId="143" fillId="0" borderId="8" applyFill="0" applyBorder="0">
      <alignment horizontal="left" vertical="center"/>
    </xf>
    <xf numFmtId="0" fontId="144" fillId="0" borderId="71"/>
    <xf numFmtId="0" fontId="144" fillId="0" borderId="71"/>
    <xf numFmtId="0" fontId="144" fillId="0" borderId="71"/>
    <xf numFmtId="0" fontId="144" fillId="0" borderId="71"/>
    <xf numFmtId="0" fontId="145" fillId="0" borderId="59">
      <alignment vertical="center"/>
    </xf>
    <xf numFmtId="0" fontId="145" fillId="0" borderId="59">
      <alignment vertical="center"/>
    </xf>
    <xf numFmtId="0" fontId="145" fillId="0" borderId="59">
      <alignment vertical="center"/>
    </xf>
    <xf numFmtId="0" fontId="146" fillId="0" borderId="70" applyBorder="0">
      <alignment horizontal="distributed" vertical="center"/>
      <protection locked="0"/>
    </xf>
    <xf numFmtId="0" fontId="146" fillId="0" borderId="70" applyBorder="0">
      <alignment horizontal="distributed" vertical="center"/>
      <protection locked="0"/>
    </xf>
    <xf numFmtId="0" fontId="146" fillId="0" borderId="70" applyBorder="0">
      <alignment horizontal="distributed" vertical="center"/>
      <protection locked="0"/>
    </xf>
    <xf numFmtId="0" fontId="146" fillId="0" borderId="70" applyBorder="0">
      <alignment horizontal="distributed" vertical="center"/>
      <protection locked="0"/>
    </xf>
    <xf numFmtId="0" fontId="146" fillId="0" borderId="70" applyBorder="0">
      <alignment horizontal="distributed" vertical="center"/>
      <protection locked="0"/>
    </xf>
    <xf numFmtId="0" fontId="119" fillId="0" borderId="131" applyNumberFormat="0" applyFill="0" applyAlignment="0" applyProtection="0">
      <alignment vertical="center"/>
    </xf>
    <xf numFmtId="0" fontId="22" fillId="0" borderId="7">
      <alignment vertical="center"/>
    </xf>
    <xf numFmtId="0" fontId="22" fillId="0" borderId="7">
      <alignment vertical="center"/>
    </xf>
    <xf numFmtId="286" fontId="22" fillId="0" borderId="67" applyBorder="0">
      <alignment vertical="center"/>
    </xf>
    <xf numFmtId="286" fontId="22" fillId="0" borderId="67" applyBorder="0">
      <alignment vertical="center"/>
    </xf>
    <xf numFmtId="286" fontId="22" fillId="0" borderId="67" applyBorder="0">
      <alignment vertical="center"/>
    </xf>
    <xf numFmtId="287" fontId="22" fillId="0" borderId="67" applyBorder="0">
      <alignment horizontal="left" vertical="center"/>
    </xf>
    <xf numFmtId="287" fontId="22" fillId="0" borderId="67" applyBorder="0">
      <alignment horizontal="left" vertical="center"/>
    </xf>
    <xf numFmtId="287" fontId="22" fillId="0" borderId="67" applyBorder="0">
      <alignment horizontal="left" vertical="center"/>
    </xf>
    <xf numFmtId="0" fontId="147" fillId="0" borderId="132" applyNumberFormat="0" applyFill="0" applyAlignment="0" applyProtection="0">
      <alignment vertical="center"/>
    </xf>
    <xf numFmtId="0" fontId="147" fillId="0" borderId="132" applyNumberFormat="0" applyFill="0" applyAlignment="0" applyProtection="0">
      <alignment vertical="center"/>
    </xf>
    <xf numFmtId="0" fontId="147" fillId="0" borderId="132" applyNumberFormat="0" applyFill="0" applyAlignment="0" applyProtection="0">
      <alignment vertical="center"/>
    </xf>
    <xf numFmtId="288" fontId="21" fillId="0" borderId="97" applyFill="0">
      <alignment horizontal="right" vertical="center"/>
    </xf>
    <xf numFmtId="288" fontId="21" fillId="0" borderId="97" applyFill="0">
      <alignment horizontal="right" vertical="center"/>
    </xf>
    <xf numFmtId="288" fontId="21" fillId="0" borderId="97" applyFill="0">
      <alignment horizontal="right" vertical="center"/>
    </xf>
    <xf numFmtId="199" fontId="148" fillId="0" borderId="0" applyFont="0" applyFill="0" applyBorder="0" applyAlignment="0" applyProtection="0"/>
    <xf numFmtId="0" fontId="149" fillId="0" borderId="0">
      <alignment vertical="center"/>
    </xf>
    <xf numFmtId="271" fontId="150" fillId="0" borderId="133">
      <alignment vertical="center"/>
    </xf>
    <xf numFmtId="271" fontId="150" fillId="0" borderId="133">
      <alignment vertical="center"/>
    </xf>
    <xf numFmtId="271" fontId="150" fillId="0" borderId="133">
      <alignment vertical="center"/>
    </xf>
    <xf numFmtId="0" fontId="41" fillId="0" borderId="0" applyNumberFormat="0" applyFont="0" applyFill="0" applyBorder="0" applyProtection="0">
      <alignment vertical="center"/>
    </xf>
    <xf numFmtId="0" fontId="33" fillId="0" borderId="0"/>
    <xf numFmtId="271" fontId="151" fillId="0" borderId="59">
      <alignment vertical="center"/>
    </xf>
    <xf numFmtId="271" fontId="151" fillId="0" borderId="59">
      <alignment vertical="center"/>
    </xf>
    <xf numFmtId="271" fontId="151" fillId="0" borderId="59">
      <alignment vertical="center"/>
    </xf>
    <xf numFmtId="0" fontId="34" fillId="0" borderId="0" applyNumberFormat="0" applyBorder="0" applyAlignment="0">
      <alignment horizontal="centerContinuous" vertical="center"/>
    </xf>
    <xf numFmtId="0" fontId="152" fillId="26" borderId="95" applyNumberFormat="0" applyAlignment="0" applyProtection="0">
      <alignment vertical="center"/>
    </xf>
    <xf numFmtId="0" fontId="152" fillId="26" borderId="95" applyNumberFormat="0" applyAlignment="0" applyProtection="0">
      <alignment vertical="center"/>
    </xf>
    <xf numFmtId="4" fontId="48" fillId="0" borderId="0">
      <protection locked="0"/>
    </xf>
    <xf numFmtId="4" fontId="48" fillId="0" borderId="0">
      <protection locked="0"/>
    </xf>
    <xf numFmtId="289" fontId="17" fillId="0" borderId="0">
      <protection locked="0"/>
    </xf>
    <xf numFmtId="289" fontId="17" fillId="0" borderId="0">
      <protection locked="0"/>
    </xf>
    <xf numFmtId="0" fontId="150" fillId="0" borderId="129">
      <alignment vertical="center"/>
    </xf>
    <xf numFmtId="0" fontId="150" fillId="0" borderId="129">
      <alignment vertical="center"/>
    </xf>
    <xf numFmtId="0" fontId="150" fillId="0" borderId="129">
      <alignment vertical="center"/>
    </xf>
    <xf numFmtId="0" fontId="31" fillId="0" borderId="0"/>
    <xf numFmtId="1" fontId="20" fillId="42" borderId="0" applyNumberFormat="0" applyFont="0" applyFill="0" applyBorder="0" applyAlignment="0">
      <alignment vertical="center"/>
    </xf>
    <xf numFmtId="1" fontId="153" fillId="42" borderId="0" applyNumberFormat="0" applyBorder="0" applyAlignment="0">
      <alignment vertical="center"/>
    </xf>
    <xf numFmtId="0" fontId="154" fillId="0" borderId="134" applyNumberFormat="0" applyFill="0" applyAlignment="0" applyProtection="0">
      <alignment vertical="center"/>
    </xf>
    <xf numFmtId="0" fontId="155" fillId="0" borderId="135" applyNumberFormat="0" applyFill="0" applyAlignment="0" applyProtection="0">
      <alignment vertical="center"/>
    </xf>
    <xf numFmtId="0" fontId="156" fillId="0" borderId="136" applyNumberFormat="0" applyFill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7" fillId="0" borderId="67">
      <alignment horizontal="distributed" vertical="center"/>
    </xf>
    <xf numFmtId="0" fontId="17" fillId="0" borderId="67">
      <alignment horizontal="distributed" vertical="center"/>
    </xf>
    <xf numFmtId="0" fontId="17" fillId="0" borderId="67">
      <alignment horizontal="distributed" vertical="center"/>
    </xf>
    <xf numFmtId="0" fontId="17" fillId="0" borderId="47">
      <alignment horizontal="distributed" vertical="top"/>
    </xf>
    <xf numFmtId="0" fontId="17" fillId="0" borderId="47">
      <alignment horizontal="distributed" vertical="top"/>
    </xf>
    <xf numFmtId="0" fontId="17" fillId="0" borderId="47">
      <alignment horizontal="distributed" vertical="top"/>
    </xf>
    <xf numFmtId="0" fontId="17" fillId="0" borderId="28">
      <alignment horizontal="distributed"/>
    </xf>
    <xf numFmtId="0" fontId="17" fillId="0" borderId="28">
      <alignment horizontal="distributed"/>
    </xf>
    <xf numFmtId="0" fontId="17" fillId="0" borderId="28">
      <alignment horizontal="distributed"/>
    </xf>
    <xf numFmtId="0" fontId="17" fillId="0" borderId="28">
      <alignment horizontal="distributed"/>
    </xf>
    <xf numFmtId="0" fontId="17" fillId="0" borderId="0"/>
    <xf numFmtId="271" fontId="157" fillId="0" borderId="59">
      <alignment vertical="center"/>
    </xf>
    <xf numFmtId="271" fontId="157" fillId="0" borderId="59">
      <alignment vertical="center"/>
    </xf>
    <xf numFmtId="271" fontId="157" fillId="0" borderId="59">
      <alignment vertical="center"/>
    </xf>
    <xf numFmtId="271" fontId="158" fillId="0" borderId="59">
      <alignment vertical="center"/>
    </xf>
    <xf numFmtId="271" fontId="158" fillId="0" borderId="59">
      <alignment vertical="center"/>
    </xf>
    <xf numFmtId="271" fontId="158" fillId="0" borderId="59">
      <alignment vertical="center"/>
    </xf>
    <xf numFmtId="271" fontId="158" fillId="0" borderId="59">
      <alignment vertical="center"/>
    </xf>
    <xf numFmtId="271" fontId="158" fillId="0" borderId="59">
      <alignment vertical="center"/>
    </xf>
    <xf numFmtId="271" fontId="158" fillId="0" borderId="59">
      <alignment vertical="center"/>
    </xf>
    <xf numFmtId="271" fontId="158" fillId="0" borderId="59">
      <alignment vertical="center"/>
    </xf>
    <xf numFmtId="271" fontId="158" fillId="0" borderId="59">
      <alignment vertical="center"/>
    </xf>
    <xf numFmtId="271" fontId="158" fillId="0" borderId="59">
      <alignment vertical="center"/>
    </xf>
    <xf numFmtId="0" fontId="159" fillId="0" borderId="0">
      <alignment vertical="center"/>
    </xf>
    <xf numFmtId="0" fontId="160" fillId="0" borderId="0"/>
    <xf numFmtId="271" fontId="161" fillId="0" borderId="59">
      <alignment vertical="center"/>
    </xf>
    <xf numFmtId="271" fontId="161" fillId="0" borderId="59">
      <alignment vertical="center"/>
    </xf>
    <xf numFmtId="271" fontId="161" fillId="0" borderId="59">
      <alignment vertical="center"/>
    </xf>
    <xf numFmtId="0" fontId="162" fillId="25" borderId="0" applyNumberFormat="0" applyBorder="0" applyAlignment="0" applyProtection="0">
      <alignment vertical="center"/>
    </xf>
    <xf numFmtId="0" fontId="31" fillId="0" borderId="0"/>
    <xf numFmtId="271" fontId="163" fillId="0" borderId="59">
      <alignment vertical="center"/>
    </xf>
    <xf numFmtId="271" fontId="163" fillId="0" borderId="59">
      <alignment vertical="center"/>
    </xf>
    <xf numFmtId="271" fontId="163" fillId="0" borderId="59">
      <alignment vertical="center"/>
    </xf>
    <xf numFmtId="271" fontId="2" fillId="0" borderId="59">
      <alignment vertical="center"/>
      <protection locked="0"/>
    </xf>
    <xf numFmtId="271" fontId="2" fillId="0" borderId="59">
      <alignment vertical="center"/>
      <protection locked="0"/>
    </xf>
    <xf numFmtId="271" fontId="2" fillId="0" borderId="59">
      <alignment vertical="center"/>
      <protection locked="0"/>
    </xf>
    <xf numFmtId="203" fontId="164" fillId="0" borderId="0">
      <alignment vertical="center"/>
    </xf>
    <xf numFmtId="0" fontId="165" fillId="0" borderId="0">
      <alignment vertical="center"/>
      <protection locked="0"/>
    </xf>
    <xf numFmtId="0" fontId="166" fillId="0" borderId="59">
      <alignment horizontal="distributed" vertical="center"/>
    </xf>
    <xf numFmtId="0" fontId="166" fillId="0" borderId="59">
      <alignment horizontal="distributed" vertical="center"/>
    </xf>
    <xf numFmtId="0" fontId="166" fillId="0" borderId="59">
      <alignment horizontal="distributed" vertical="center"/>
    </xf>
    <xf numFmtId="0" fontId="17" fillId="0" borderId="0"/>
    <xf numFmtId="1" fontId="167" fillId="42" borderId="0" applyNumberFormat="0" applyFont="0" applyFill="0" applyBorder="0" applyAlignment="0">
      <alignment vertical="center"/>
    </xf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8" fillId="61" borderId="137" applyNumberFormat="0" applyAlignment="0" applyProtection="0">
      <alignment vertical="center"/>
    </xf>
    <xf numFmtId="0" fontId="168" fillId="61" borderId="137" applyNumberFormat="0" applyAlignment="0" applyProtection="0">
      <alignment vertical="center"/>
    </xf>
    <xf numFmtId="194" fontId="130" fillId="0" borderId="0">
      <protection locked="0"/>
    </xf>
    <xf numFmtId="0" fontId="130" fillId="0" borderId="0">
      <protection locked="0"/>
    </xf>
    <xf numFmtId="0" fontId="130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79" fontId="169" fillId="0" borderId="0" applyFont="0" applyFill="0" applyBorder="0" applyAlignment="0" applyProtection="0">
      <alignment vertical="center"/>
    </xf>
    <xf numFmtId="194" fontId="130" fillId="0" borderId="0">
      <protection locked="0"/>
    </xf>
    <xf numFmtId="290" fontId="17" fillId="0" borderId="0" applyFont="0" applyFill="0" applyBorder="0" applyProtection="0">
      <alignment vertical="center"/>
    </xf>
    <xf numFmtId="38" fontId="44" fillId="0" borderId="0" applyFont="0" applyFill="0" applyBorder="0" applyProtection="0">
      <alignment vertical="center"/>
    </xf>
    <xf numFmtId="202" fontId="17" fillId="0" borderId="0">
      <protection locked="0"/>
    </xf>
    <xf numFmtId="41" fontId="2" fillId="0" borderId="0" applyFont="0" applyFill="0" applyBorder="0" applyAlignment="0" applyProtection="0"/>
    <xf numFmtId="0" fontId="170" fillId="0" borderId="59"/>
    <xf numFmtId="41" fontId="2" fillId="0" borderId="0" applyFont="0" applyFill="0" applyBorder="0" applyAlignment="0" applyProtection="0"/>
    <xf numFmtId="0" fontId="170" fillId="0" borderId="59"/>
    <xf numFmtId="0" fontId="170" fillId="0" borderId="59"/>
    <xf numFmtId="0" fontId="2" fillId="0" borderId="0" applyFont="0" applyFill="0" applyBorder="0" applyAlignment="0" applyProtection="0"/>
    <xf numFmtId="184" fontId="17" fillId="0" borderId="0" applyNumberFormat="0" applyFont="0" applyFill="0" applyBorder="0" applyProtection="0">
      <alignment vertical="center"/>
    </xf>
    <xf numFmtId="184" fontId="28" fillId="0" borderId="138">
      <alignment vertical="center"/>
    </xf>
    <xf numFmtId="184" fontId="28" fillId="0" borderId="138">
      <alignment vertical="center"/>
    </xf>
    <xf numFmtId="184" fontId="28" fillId="0" borderId="138">
      <alignment vertical="center"/>
    </xf>
    <xf numFmtId="291" fontId="23" fillId="0" borderId="67"/>
    <xf numFmtId="291" fontId="23" fillId="0" borderId="67"/>
    <xf numFmtId="291" fontId="23" fillId="0" borderId="67"/>
    <xf numFmtId="291" fontId="23" fillId="0" borderId="67"/>
    <xf numFmtId="291" fontId="23" fillId="0" borderId="67"/>
    <xf numFmtId="291" fontId="23" fillId="0" borderId="67"/>
    <xf numFmtId="292" fontId="17" fillId="42" borderId="0" applyFill="0" applyBorder="0" applyProtection="0">
      <alignment horizontal="right"/>
    </xf>
    <xf numFmtId="293" fontId="141" fillId="42" borderId="0" applyFill="0" applyBorder="0" applyProtection="0">
      <alignment horizontal="right"/>
    </xf>
    <xf numFmtId="208" fontId="28" fillId="0" borderId="70"/>
    <xf numFmtId="208" fontId="28" fillId="0" borderId="70"/>
    <xf numFmtId="208" fontId="28" fillId="0" borderId="70"/>
    <xf numFmtId="208" fontId="28" fillId="0" borderId="70"/>
    <xf numFmtId="208" fontId="28" fillId="0" borderId="70"/>
    <xf numFmtId="38" fontId="44" fillId="0" borderId="0" applyFont="0" applyFill="0" applyBorder="0" applyAlignment="0" applyProtection="0">
      <alignment vertical="center"/>
    </xf>
    <xf numFmtId="203" fontId="44" fillId="0" borderId="0" applyFont="0" applyFill="0" applyBorder="0" applyAlignment="0" applyProtection="0">
      <alignment vertical="center"/>
    </xf>
    <xf numFmtId="38" fontId="44" fillId="0" borderId="0" applyFill="0" applyBorder="0" applyAlignment="0" applyProtection="0">
      <alignment vertical="center"/>
    </xf>
    <xf numFmtId="40" fontId="17" fillId="0" borderId="63"/>
    <xf numFmtId="294" fontId="19" fillId="0" borderId="0" applyFont="0" applyFill="0" applyBorder="0" applyAlignment="0" applyProtection="0"/>
    <xf numFmtId="295" fontId="19" fillId="0" borderId="0" applyFont="0" applyFill="0" applyBorder="0" applyAlignment="0" applyProtection="0"/>
    <xf numFmtId="296" fontId="19" fillId="0" borderId="0" applyFont="0" applyFill="0" applyBorder="0" applyAlignment="0" applyProtection="0"/>
    <xf numFmtId="297" fontId="19" fillId="0" borderId="0" applyFont="0" applyFill="0" applyBorder="0" applyAlignment="0" applyProtection="0"/>
    <xf numFmtId="0" fontId="2" fillId="0" borderId="0" applyFont="0" applyFill="0" applyBorder="0" applyAlignment="0" applyProtection="0"/>
    <xf numFmtId="194" fontId="130" fillId="0" borderId="0">
      <protection locked="0"/>
    </xf>
    <xf numFmtId="0" fontId="130" fillId="0" borderId="0">
      <protection locked="0"/>
    </xf>
    <xf numFmtId="0" fontId="130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194" fontId="130" fillId="0" borderId="0">
      <protection locked="0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7" fillId="0" borderId="0" applyFont="0" applyFill="0" applyBorder="0" applyAlignment="0" applyProtection="0"/>
    <xf numFmtId="298" fontId="17" fillId="0" borderId="0">
      <protection locked="0"/>
    </xf>
    <xf numFmtId="298" fontId="17" fillId="0" borderId="0">
      <protection locked="0"/>
    </xf>
    <xf numFmtId="194" fontId="130" fillId="0" borderId="0">
      <protection locked="0"/>
    </xf>
    <xf numFmtId="0" fontId="2" fillId="0" borderId="0"/>
    <xf numFmtId="0" fontId="133" fillId="0" borderId="59">
      <alignment horizontal="center" vertical="center"/>
    </xf>
    <xf numFmtId="0" fontId="133" fillId="0" borderId="59">
      <alignment horizontal="center" vertical="center"/>
    </xf>
    <xf numFmtId="0" fontId="133" fillId="0" borderId="59">
      <alignment horizontal="center" vertical="center"/>
    </xf>
    <xf numFmtId="0" fontId="133" fillId="0" borderId="59">
      <alignment horizontal="left" vertical="center"/>
    </xf>
    <xf numFmtId="0" fontId="133" fillId="0" borderId="59">
      <alignment horizontal="left" vertical="center"/>
    </xf>
    <xf numFmtId="0" fontId="133" fillId="0" borderId="59">
      <alignment horizontal="left" vertical="center"/>
    </xf>
    <xf numFmtId="0" fontId="133" fillId="0" borderId="59">
      <alignment vertical="center" textRotation="255"/>
    </xf>
    <xf numFmtId="0" fontId="133" fillId="0" borderId="59">
      <alignment vertical="center" textRotation="255"/>
    </xf>
    <xf numFmtId="0" fontId="133" fillId="0" borderId="59">
      <alignment vertical="center" textRotation="255"/>
    </xf>
    <xf numFmtId="0" fontId="130" fillId="0" borderId="0">
      <protection locked="0"/>
    </xf>
    <xf numFmtId="0" fontId="130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202" fontId="17" fillId="0" borderId="0">
      <protection locked="0"/>
    </xf>
    <xf numFmtId="40" fontId="17" fillId="0" borderId="0">
      <protection locked="0"/>
    </xf>
    <xf numFmtId="0" fontId="2" fillId="0" borderId="0">
      <alignment vertical="center"/>
    </xf>
    <xf numFmtId="0" fontId="3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>
      <alignment vertical="center"/>
    </xf>
    <xf numFmtId="0" fontId="2" fillId="0" borderId="0">
      <alignment vertical="center"/>
    </xf>
    <xf numFmtId="0" fontId="17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271" fontId="166" fillId="0" borderId="59">
      <alignment horizontal="distributed" vertical="center"/>
    </xf>
    <xf numFmtId="271" fontId="166" fillId="0" borderId="59">
      <alignment horizontal="distributed" vertical="center"/>
    </xf>
    <xf numFmtId="271" fontId="166" fillId="0" borderId="59">
      <alignment horizontal="distributed" vertical="center"/>
    </xf>
    <xf numFmtId="0" fontId="2" fillId="0" borderId="0"/>
    <xf numFmtId="3" fontId="20" fillId="0" borderId="67" applyFill="0" applyBorder="0" applyAlignment="0" applyProtection="0"/>
    <xf numFmtId="3" fontId="20" fillId="0" borderId="67" applyFill="0" applyBorder="0" applyAlignment="0" applyProtection="0"/>
    <xf numFmtId="3" fontId="20" fillId="0" borderId="67" applyFill="0" applyBorder="0" applyAlignment="0" applyProtection="0"/>
    <xf numFmtId="0" fontId="41" fillId="0" borderId="33">
      <alignment horizontal="center" vertical="center"/>
    </xf>
    <xf numFmtId="0" fontId="41" fillId="0" borderId="33">
      <alignment horizontal="center" vertical="center"/>
    </xf>
    <xf numFmtId="0" fontId="41" fillId="0" borderId="33">
      <alignment horizontal="center" vertical="center"/>
    </xf>
    <xf numFmtId="0" fontId="172" fillId="0" borderId="0" applyNumberFormat="0" applyFill="0" applyBorder="0" applyAlignment="0" applyProtection="0">
      <alignment vertical="top"/>
      <protection locked="0"/>
    </xf>
    <xf numFmtId="5" fontId="2" fillId="0" borderId="0" applyBorder="0"/>
    <xf numFmtId="5" fontId="2" fillId="0" borderId="0" applyBorder="0"/>
    <xf numFmtId="0" fontId="48" fillId="0" borderId="139">
      <protection locked="0"/>
    </xf>
    <xf numFmtId="0" fontId="48" fillId="0" borderId="139">
      <protection locked="0"/>
    </xf>
    <xf numFmtId="299" fontId="33" fillId="0" borderId="0" applyFont="0" applyFill="0" applyBorder="0" applyAlignment="0" applyProtection="0"/>
    <xf numFmtId="300" fontId="33" fillId="0" borderId="0" applyFont="0" applyFill="0" applyBorder="0" applyAlignment="0" applyProtection="0"/>
    <xf numFmtId="301" fontId="17" fillId="0" borderId="0">
      <protection locked="0"/>
    </xf>
    <xf numFmtId="0" fontId="17" fillId="0" borderId="0">
      <protection locked="0"/>
    </xf>
    <xf numFmtId="302" fontId="17" fillId="0" borderId="0">
      <protection locked="0"/>
    </xf>
    <xf numFmtId="302" fontId="17" fillId="0" borderId="0">
      <protection locked="0"/>
    </xf>
  </cellStyleXfs>
  <cellXfs count="2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77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178" fontId="5" fillId="0" borderId="0" xfId="0" applyNumberFormat="1" applyFont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178" fontId="5" fillId="8" borderId="10" xfId="0" applyNumberFormat="1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 shrinkToFit="1"/>
    </xf>
    <xf numFmtId="0" fontId="5" fillId="9" borderId="12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horizontal="center" vertical="center"/>
    </xf>
    <xf numFmtId="0" fontId="5" fillId="11" borderId="16" xfId="0" applyFont="1" applyFill="1" applyBorder="1" applyAlignment="1">
      <alignment horizontal="center" vertical="center"/>
    </xf>
    <xf numFmtId="0" fontId="5" fillId="11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12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80" fontId="8" fillId="0" borderId="23" xfId="0" applyNumberFormat="1" applyFont="1" applyBorder="1" applyAlignment="1">
      <alignment horizontal="center" vertical="center" shrinkToFit="1"/>
    </xf>
    <xf numFmtId="180" fontId="8" fillId="0" borderId="24" xfId="0" applyNumberFormat="1" applyFont="1" applyBorder="1" applyAlignment="1">
      <alignment horizontal="center" vertical="center" shrinkToFit="1"/>
    </xf>
    <xf numFmtId="181" fontId="5" fillId="0" borderId="22" xfId="0" applyNumberFormat="1" applyFont="1" applyBorder="1" applyAlignment="1">
      <alignment horizontal="right" vertical="center"/>
    </xf>
    <xf numFmtId="179" fontId="5" fillId="0" borderId="22" xfId="0" applyNumberFormat="1" applyFont="1" applyBorder="1" applyAlignment="1">
      <alignment vertical="center"/>
    </xf>
    <xf numFmtId="176" fontId="6" fillId="0" borderId="22" xfId="0" applyNumberFormat="1" applyFont="1" applyBorder="1" applyAlignment="1">
      <alignment vertical="center"/>
    </xf>
    <xf numFmtId="1" fontId="9" fillId="0" borderId="25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right" vertical="center"/>
    </xf>
    <xf numFmtId="182" fontId="5" fillId="0" borderId="0" xfId="0" applyNumberFormat="1" applyFont="1" applyAlignment="1">
      <alignment vertical="center"/>
    </xf>
    <xf numFmtId="179" fontId="5" fillId="0" borderId="0" xfId="0" applyNumberFormat="1" applyFont="1" applyAlignment="1">
      <alignment vertical="center"/>
    </xf>
    <xf numFmtId="183" fontId="5" fillId="0" borderId="0" xfId="0" applyNumberFormat="1" applyFont="1" applyAlignment="1">
      <alignment vertical="center"/>
    </xf>
    <xf numFmtId="183" fontId="5" fillId="0" borderId="0" xfId="0" applyNumberFormat="1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12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80" fontId="8" fillId="0" borderId="29" xfId="0" applyNumberFormat="1" applyFont="1" applyBorder="1" applyAlignment="1">
      <alignment horizontal="center" vertical="center" shrinkToFit="1"/>
    </xf>
    <xf numFmtId="180" fontId="8" fillId="0" borderId="30" xfId="0" applyNumberFormat="1" applyFont="1" applyBorder="1" applyAlignment="1">
      <alignment horizontal="center" vertical="center" shrinkToFit="1"/>
    </xf>
    <xf numFmtId="181" fontId="5" fillId="0" borderId="6" xfId="0" applyNumberFormat="1" applyFont="1" applyBorder="1" applyAlignment="1">
      <alignment horizontal="right" vertical="center"/>
    </xf>
    <xf numFmtId="179" fontId="5" fillId="0" borderId="6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9" fontId="9" fillId="0" borderId="9" xfId="0" applyNumberFormat="1" applyFont="1" applyBorder="1" applyAlignment="1">
      <alignment horizontal="center" vertical="center"/>
    </xf>
    <xf numFmtId="179" fontId="9" fillId="0" borderId="0" xfId="0" applyNumberFormat="1" applyFont="1" applyAlignment="1">
      <alignment horizontal="right" vertical="center"/>
    </xf>
    <xf numFmtId="185" fontId="5" fillId="0" borderId="0" xfId="1" applyNumberFormat="1" applyFont="1" applyAlignment="1">
      <alignment horizontal="right" vertical="center"/>
    </xf>
    <xf numFmtId="186" fontId="5" fillId="0" borderId="0" xfId="2" applyNumberFormat="1" applyFont="1" applyAlignment="1">
      <alignment vertical="center"/>
    </xf>
    <xf numFmtId="186" fontId="5" fillId="0" borderId="0" xfId="2" applyNumberFormat="1" applyFont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12" borderId="33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180" fontId="8" fillId="0" borderId="34" xfId="0" applyNumberFormat="1" applyFont="1" applyBorder="1" applyAlignment="1">
      <alignment horizontal="center" vertical="center" shrinkToFit="1"/>
    </xf>
    <xf numFmtId="180" fontId="8" fillId="0" borderId="35" xfId="0" applyNumberFormat="1" applyFont="1" applyBorder="1" applyAlignment="1">
      <alignment horizontal="center" vertical="center" shrinkToFit="1"/>
    </xf>
    <xf numFmtId="181" fontId="5" fillId="0" borderId="33" xfId="0" applyNumberFormat="1" applyFont="1" applyBorder="1" applyAlignment="1">
      <alignment horizontal="right" vertical="center"/>
    </xf>
    <xf numFmtId="179" fontId="5" fillId="0" borderId="33" xfId="0" applyNumberFormat="1" applyFont="1" applyBorder="1" applyAlignment="1">
      <alignment vertical="center"/>
    </xf>
    <xf numFmtId="176" fontId="6" fillId="0" borderId="33" xfId="0" applyNumberFormat="1" applyFont="1" applyBorder="1" applyAlignment="1">
      <alignment vertical="center"/>
    </xf>
    <xf numFmtId="179" fontId="9" fillId="0" borderId="36" xfId="0" applyNumberFormat="1" applyFont="1" applyBorder="1" applyAlignment="1">
      <alignment horizontal="center" vertical="center"/>
    </xf>
    <xf numFmtId="0" fontId="5" fillId="12" borderId="33" xfId="0" applyFont="1" applyFill="1" applyBorder="1" applyAlignment="1">
      <alignment horizontal="center" vertical="center" wrapText="1"/>
    </xf>
    <xf numFmtId="180" fontId="8" fillId="0" borderId="37" xfId="0" applyNumberFormat="1" applyFont="1" applyBorder="1" applyAlignment="1">
      <alignment horizontal="center" vertical="center" shrinkToFit="1"/>
    </xf>
    <xf numFmtId="180" fontId="8" fillId="0" borderId="38" xfId="0" applyNumberFormat="1" applyFont="1" applyBorder="1" applyAlignment="1">
      <alignment horizontal="center" vertical="center" shrinkToFit="1"/>
    </xf>
    <xf numFmtId="181" fontId="5" fillId="0" borderId="39" xfId="0" applyNumberFormat="1" applyFont="1" applyBorder="1" applyAlignment="1">
      <alignment horizontal="right" vertical="center"/>
    </xf>
    <xf numFmtId="179" fontId="5" fillId="0" borderId="39" xfId="0" applyNumberFormat="1" applyFont="1" applyBorder="1" applyAlignment="1">
      <alignment vertical="center"/>
    </xf>
    <xf numFmtId="176" fontId="6" fillId="0" borderId="39" xfId="0" applyNumberFormat="1" applyFont="1" applyBorder="1" applyAlignment="1">
      <alignment vertical="center"/>
    </xf>
    <xf numFmtId="179" fontId="9" fillId="0" borderId="40" xfId="0" applyNumberFormat="1" applyFont="1" applyBorder="1" applyAlignment="1">
      <alignment horizontal="center" vertical="center"/>
    </xf>
    <xf numFmtId="0" fontId="5" fillId="12" borderId="41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181" fontId="5" fillId="0" borderId="42" xfId="0" applyNumberFormat="1" applyFont="1" applyBorder="1" applyAlignment="1">
      <alignment horizontal="right" vertical="center"/>
    </xf>
    <xf numFmtId="179" fontId="5" fillId="0" borderId="42" xfId="0" applyNumberFormat="1" applyFont="1" applyBorder="1" applyAlignment="1">
      <alignment vertical="center"/>
    </xf>
    <xf numFmtId="176" fontId="6" fillId="0" borderId="42" xfId="0" applyNumberFormat="1" applyFont="1" applyBorder="1" applyAlignment="1">
      <alignment vertical="center"/>
    </xf>
    <xf numFmtId="179" fontId="9" fillId="0" borderId="43" xfId="0" applyNumberFormat="1" applyFont="1" applyBorder="1" applyAlignment="1">
      <alignment horizontal="center" vertical="center"/>
    </xf>
    <xf numFmtId="0" fontId="5" fillId="12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181" fontId="5" fillId="0" borderId="41" xfId="0" applyNumberFormat="1" applyFont="1" applyBorder="1" applyAlignment="1">
      <alignment horizontal="right" vertical="center"/>
    </xf>
    <xf numFmtId="179" fontId="5" fillId="0" borderId="41" xfId="0" applyNumberFormat="1" applyFont="1" applyBorder="1" applyAlignment="1">
      <alignment vertical="center"/>
    </xf>
    <xf numFmtId="185" fontId="9" fillId="0" borderId="9" xfId="0" applyNumberFormat="1" applyFont="1" applyBorder="1" applyAlignment="1">
      <alignment horizontal="center" vertical="center"/>
    </xf>
    <xf numFmtId="185" fontId="9" fillId="0" borderId="0" xfId="0" applyNumberFormat="1" applyFont="1" applyAlignment="1">
      <alignment horizontal="right" vertical="center"/>
    </xf>
    <xf numFmtId="185" fontId="9" fillId="0" borderId="36" xfId="0" applyNumberFormat="1" applyFont="1" applyBorder="1" applyAlignment="1">
      <alignment horizontal="center" vertical="center"/>
    </xf>
    <xf numFmtId="0" fontId="5" fillId="12" borderId="42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180" fontId="8" fillId="0" borderId="45" xfId="0" applyNumberFormat="1" applyFont="1" applyBorder="1" applyAlignment="1">
      <alignment horizontal="center" vertical="center" shrinkToFit="1"/>
    </xf>
    <xf numFmtId="180" fontId="8" fillId="0" borderId="46" xfId="0" applyNumberFormat="1" applyFont="1" applyBorder="1" applyAlignment="1">
      <alignment horizontal="center" vertical="center" shrinkToFit="1"/>
    </xf>
    <xf numFmtId="181" fontId="5" fillId="0" borderId="47" xfId="0" applyNumberFormat="1" applyFont="1" applyBorder="1" applyAlignment="1">
      <alignment horizontal="right" vertical="center"/>
    </xf>
    <xf numFmtId="176" fontId="6" fillId="0" borderId="47" xfId="0" applyNumberFormat="1" applyFont="1" applyBorder="1" applyAlignment="1">
      <alignment vertical="center"/>
    </xf>
    <xf numFmtId="185" fontId="9" fillId="0" borderId="48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6" fillId="13" borderId="51" xfId="0" applyFont="1" applyFill="1" applyBorder="1" applyAlignment="1">
      <alignment horizontal="center" vertical="center"/>
    </xf>
    <xf numFmtId="0" fontId="6" fillId="13" borderId="52" xfId="0" applyFont="1" applyFill="1" applyBorder="1" applyAlignment="1">
      <alignment horizontal="center" vertical="center"/>
    </xf>
    <xf numFmtId="180" fontId="10" fillId="13" borderId="12" xfId="0" applyNumberFormat="1" applyFont="1" applyFill="1" applyBorder="1" applyAlignment="1">
      <alignment horizontal="center" vertical="center" shrinkToFit="1"/>
    </xf>
    <xf numFmtId="180" fontId="10" fillId="13" borderId="53" xfId="0" applyNumberFormat="1" applyFont="1" applyFill="1" applyBorder="1" applyAlignment="1">
      <alignment horizontal="center" vertical="center" shrinkToFit="1"/>
    </xf>
    <xf numFmtId="180" fontId="6" fillId="13" borderId="47" xfId="0" applyNumberFormat="1" applyFont="1" applyFill="1" applyBorder="1" applyAlignment="1">
      <alignment horizontal="right" vertical="center"/>
    </xf>
    <xf numFmtId="179" fontId="6" fillId="13" borderId="47" xfId="0" applyNumberFormat="1" applyFont="1" applyFill="1" applyBorder="1" applyAlignment="1">
      <alignment vertical="center" wrapText="1"/>
    </xf>
    <xf numFmtId="176" fontId="6" fillId="13" borderId="47" xfId="0" applyNumberFormat="1" applyFont="1" applyFill="1" applyBorder="1" applyAlignment="1">
      <alignment vertical="center"/>
    </xf>
    <xf numFmtId="10" fontId="5" fillId="6" borderId="48" xfId="0" applyNumberFormat="1" applyFont="1" applyFill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79" fontId="11" fillId="0" borderId="0" xfId="0" applyNumberFormat="1" applyFont="1" applyAlignment="1">
      <alignment horizontal="center" vertical="center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5" fillId="12" borderId="41" xfId="0" applyFont="1" applyFill="1" applyBorder="1" applyAlignment="1">
      <alignment horizontal="center" vertical="center"/>
    </xf>
    <xf numFmtId="180" fontId="12" fillId="0" borderId="34" xfId="0" applyNumberFormat="1" applyFont="1" applyBorder="1" applyAlignment="1">
      <alignment horizontal="center" vertical="center" shrinkToFit="1"/>
    </xf>
    <xf numFmtId="180" fontId="12" fillId="0" borderId="56" xfId="0" applyNumberFormat="1" applyFont="1" applyBorder="1" applyAlignment="1">
      <alignment horizontal="center" vertical="center" shrinkToFit="1"/>
    </xf>
    <xf numFmtId="180" fontId="12" fillId="14" borderId="56" xfId="0" applyNumberFormat="1" applyFont="1" applyFill="1" applyBorder="1" applyAlignment="1">
      <alignment horizontal="center" vertical="center" shrinkToFit="1"/>
    </xf>
    <xf numFmtId="180" fontId="8" fillId="14" borderId="56" xfId="0" applyNumberFormat="1" applyFont="1" applyFill="1" applyBorder="1" applyAlignment="1">
      <alignment horizontal="center" vertical="center" shrinkToFit="1"/>
    </xf>
    <xf numFmtId="180" fontId="8" fillId="14" borderId="34" xfId="0" applyNumberFormat="1" applyFont="1" applyFill="1" applyBorder="1" applyAlignment="1">
      <alignment horizontal="center" vertical="center" shrinkToFit="1"/>
    </xf>
    <xf numFmtId="180" fontId="8" fillId="14" borderId="35" xfId="0" applyNumberFormat="1" applyFont="1" applyFill="1" applyBorder="1" applyAlignment="1">
      <alignment horizontal="center" vertical="center" shrinkToFit="1"/>
    </xf>
    <xf numFmtId="183" fontId="5" fillId="0" borderId="41" xfId="0" applyNumberFormat="1" applyFont="1" applyBorder="1" applyAlignment="1">
      <alignment horizontal="right" vertical="center"/>
    </xf>
    <xf numFmtId="176" fontId="6" fillId="0" borderId="41" xfId="0" applyNumberFormat="1" applyFont="1" applyBorder="1" applyAlignment="1">
      <alignment vertical="center"/>
    </xf>
    <xf numFmtId="185" fontId="9" fillId="0" borderId="57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180" fontId="8" fillId="0" borderId="56" xfId="0" applyNumberFormat="1" applyFont="1" applyBorder="1" applyAlignment="1">
      <alignment horizontal="center" vertical="center" shrinkToFit="1"/>
    </xf>
    <xf numFmtId="180" fontId="8" fillId="0" borderId="58" xfId="0" applyNumberFormat="1" applyFont="1" applyBorder="1" applyAlignment="1">
      <alignment horizontal="center" vertical="center" shrinkToFit="1"/>
    </xf>
    <xf numFmtId="180" fontId="8" fillId="0" borderId="59" xfId="0" applyNumberFormat="1" applyFont="1" applyBorder="1" applyAlignment="1">
      <alignment horizontal="center" vertical="center" shrinkToFit="1"/>
    </xf>
    <xf numFmtId="180" fontId="12" fillId="0" borderId="56" xfId="0" applyNumberFormat="1" applyFont="1" applyFill="1" applyBorder="1" applyAlignment="1">
      <alignment horizontal="center" vertical="center" shrinkToFit="1"/>
    </xf>
    <xf numFmtId="180" fontId="8" fillId="0" borderId="56" xfId="0" applyNumberFormat="1" applyFont="1" applyFill="1" applyBorder="1" applyAlignment="1">
      <alignment horizontal="center" vertical="center" shrinkToFit="1"/>
    </xf>
    <xf numFmtId="180" fontId="8" fillId="0" borderId="34" xfId="0" applyNumberFormat="1" applyFont="1" applyFill="1" applyBorder="1" applyAlignment="1">
      <alignment horizontal="center" vertical="center" shrinkToFit="1"/>
    </xf>
    <xf numFmtId="183" fontId="5" fillId="0" borderId="33" xfId="0" applyNumberFormat="1" applyFont="1" applyBorder="1" applyAlignment="1">
      <alignment horizontal="right" vertical="center"/>
    </xf>
    <xf numFmtId="0" fontId="5" fillId="12" borderId="39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180" fontId="8" fillId="0" borderId="60" xfId="0" applyNumberFormat="1" applyFont="1" applyBorder="1" applyAlignment="1">
      <alignment horizontal="center" vertical="center" shrinkToFit="1"/>
    </xf>
    <xf numFmtId="183" fontId="5" fillId="0" borderId="39" xfId="0" applyNumberFormat="1" applyFont="1" applyBorder="1" applyAlignment="1">
      <alignment horizontal="right" vertical="center"/>
    </xf>
    <xf numFmtId="185" fontId="9" fillId="0" borderId="40" xfId="0" applyNumberFormat="1" applyFont="1" applyBorder="1" applyAlignment="1">
      <alignment horizontal="center" vertical="center"/>
    </xf>
    <xf numFmtId="185" fontId="5" fillId="0" borderId="0" xfId="1" applyNumberFormat="1" applyFont="1" applyBorder="1" applyAlignment="1">
      <alignment horizontal="right" vertical="center"/>
    </xf>
    <xf numFmtId="0" fontId="6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6" fillId="13" borderId="11" xfId="0" applyFont="1" applyFill="1" applyBorder="1" applyAlignment="1">
      <alignment horizontal="center" vertical="center"/>
    </xf>
    <xf numFmtId="0" fontId="6" fillId="13" borderId="64" xfId="0" applyFont="1" applyFill="1" applyBorder="1" applyAlignment="1">
      <alignment horizontal="center" vertical="center"/>
    </xf>
    <xf numFmtId="180" fontId="10" fillId="13" borderId="65" xfId="0" applyNumberFormat="1" applyFont="1" applyFill="1" applyBorder="1" applyAlignment="1">
      <alignment horizontal="center" vertical="center" shrinkToFit="1"/>
    </xf>
    <xf numFmtId="180" fontId="10" fillId="13" borderId="66" xfId="0" applyNumberFormat="1" applyFont="1" applyFill="1" applyBorder="1" applyAlignment="1">
      <alignment horizontal="center" vertical="center" shrinkToFit="1"/>
    </xf>
    <xf numFmtId="180" fontId="6" fillId="13" borderId="67" xfId="0" applyNumberFormat="1" applyFont="1" applyFill="1" applyBorder="1" applyAlignment="1">
      <alignment horizontal="right" vertical="center"/>
    </xf>
    <xf numFmtId="179" fontId="6" fillId="13" borderId="67" xfId="0" applyNumberFormat="1" applyFont="1" applyFill="1" applyBorder="1" applyAlignment="1">
      <alignment vertical="center" wrapText="1"/>
    </xf>
    <xf numFmtId="176" fontId="6" fillId="13" borderId="67" xfId="0" applyNumberFormat="1" applyFont="1" applyFill="1" applyBorder="1" applyAlignment="1">
      <alignment vertical="center"/>
    </xf>
    <xf numFmtId="10" fontId="5" fillId="6" borderId="68" xfId="0" applyNumberFormat="1" applyFont="1" applyFill="1" applyBorder="1" applyAlignment="1">
      <alignment horizontal="center" vertical="center"/>
    </xf>
    <xf numFmtId="10" fontId="5" fillId="0" borderId="0" xfId="0" applyNumberFormat="1" applyFont="1" applyAlignment="1">
      <alignment horizontal="right" vertical="center"/>
    </xf>
    <xf numFmtId="0" fontId="5" fillId="0" borderId="6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80" fontId="8" fillId="14" borderId="71" xfId="0" applyNumberFormat="1" applyFont="1" applyFill="1" applyBorder="1" applyAlignment="1">
      <alignment horizontal="center" vertical="center" shrinkToFit="1"/>
    </xf>
    <xf numFmtId="180" fontId="8" fillId="0" borderId="41" xfId="0" applyNumberFormat="1" applyFont="1" applyBorder="1" applyAlignment="1">
      <alignment horizontal="center" vertical="center" shrinkToFit="1"/>
    </xf>
    <xf numFmtId="0" fontId="5" fillId="0" borderId="41" xfId="0" applyFont="1" applyBorder="1" applyAlignment="1">
      <alignment vertical="center" wrapText="1"/>
    </xf>
    <xf numFmtId="0" fontId="9" fillId="0" borderId="57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6" fillId="13" borderId="75" xfId="0" applyFont="1" applyFill="1" applyBorder="1" applyAlignment="1">
      <alignment horizontal="center" vertical="center"/>
    </xf>
    <xf numFmtId="0" fontId="6" fillId="13" borderId="76" xfId="0" applyFont="1" applyFill="1" applyBorder="1" applyAlignment="1">
      <alignment horizontal="center" vertical="center"/>
    </xf>
    <xf numFmtId="0" fontId="6" fillId="6" borderId="77" xfId="0" applyFont="1" applyFill="1" applyBorder="1" applyAlignment="1">
      <alignment vertical="center"/>
    </xf>
    <xf numFmtId="0" fontId="6" fillId="6" borderId="78" xfId="0" applyFont="1" applyFill="1" applyBorder="1" applyAlignment="1">
      <alignment vertical="center"/>
    </xf>
    <xf numFmtId="0" fontId="6" fillId="6" borderId="79" xfId="0" applyFont="1" applyFill="1" applyBorder="1" applyAlignment="1">
      <alignment vertical="center"/>
    </xf>
    <xf numFmtId="181" fontId="6" fillId="6" borderId="80" xfId="0" applyNumberFormat="1" applyFont="1" applyFill="1" applyBorder="1" applyAlignment="1">
      <alignment horizontal="right" vertical="center"/>
    </xf>
    <xf numFmtId="179" fontId="6" fillId="6" borderId="80" xfId="0" applyNumberFormat="1" applyFont="1" applyFill="1" applyBorder="1" applyAlignment="1">
      <alignment vertical="center" wrapText="1"/>
    </xf>
    <xf numFmtId="176" fontId="6" fillId="6" borderId="80" xfId="0" applyNumberFormat="1" applyFont="1" applyFill="1" applyBorder="1" applyAlignment="1">
      <alignment vertical="center"/>
    </xf>
    <xf numFmtId="0" fontId="6" fillId="6" borderId="81" xfId="0" applyFont="1" applyFill="1" applyBorder="1" applyAlignment="1">
      <alignment horizontal="center" vertical="center"/>
    </xf>
    <xf numFmtId="0" fontId="13" fillId="15" borderId="82" xfId="0" applyFont="1" applyFill="1" applyBorder="1" applyAlignment="1">
      <alignment horizontal="center" vertical="center"/>
    </xf>
    <xf numFmtId="0" fontId="13" fillId="15" borderId="83" xfId="0" applyFont="1" applyFill="1" applyBorder="1" applyAlignment="1">
      <alignment horizontal="center" vertical="center"/>
    </xf>
    <xf numFmtId="0" fontId="13" fillId="15" borderId="73" xfId="0" applyFont="1" applyFill="1" applyBorder="1" applyAlignment="1">
      <alignment horizontal="center" vertical="center"/>
    </xf>
    <xf numFmtId="182" fontId="13" fillId="15" borderId="84" xfId="0" applyNumberFormat="1" applyFont="1" applyFill="1" applyBorder="1" applyAlignment="1">
      <alignment horizontal="right" vertical="center"/>
    </xf>
    <xf numFmtId="179" fontId="13" fillId="15" borderId="84" xfId="0" applyNumberFormat="1" applyFont="1" applyFill="1" applyBorder="1" applyAlignment="1">
      <alignment vertical="center" wrapText="1"/>
    </xf>
    <xf numFmtId="176" fontId="13" fillId="15" borderId="84" xfId="0" applyNumberFormat="1" applyFont="1" applyFill="1" applyBorder="1" applyAlignment="1">
      <alignment vertical="center"/>
    </xf>
    <xf numFmtId="9" fontId="13" fillId="15" borderId="8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187" fontId="11" fillId="0" borderId="67" xfId="0" applyNumberFormat="1" applyFont="1" applyBorder="1" applyAlignment="1">
      <alignment horizontal="center" vertical="center"/>
    </xf>
    <xf numFmtId="0" fontId="14" fillId="0" borderId="86" xfId="0" applyFont="1" applyBorder="1" applyAlignment="1">
      <alignment horizontal="left" vertical="center" wrapText="1"/>
    </xf>
    <xf numFmtId="0" fontId="14" fillId="0" borderId="87" xfId="0" applyFont="1" applyBorder="1" applyAlignment="1">
      <alignment horizontal="left" vertical="center" wrapText="1"/>
    </xf>
    <xf numFmtId="0" fontId="6" fillId="6" borderId="88" xfId="0" applyFont="1" applyFill="1" applyBorder="1" applyAlignment="1">
      <alignment horizontal="center" vertical="center"/>
    </xf>
    <xf numFmtId="0" fontId="6" fillId="6" borderId="89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176" fontId="6" fillId="16" borderId="59" xfId="0" applyNumberFormat="1" applyFont="1" applyFill="1" applyBorder="1" applyAlignment="1">
      <alignment vertical="center"/>
    </xf>
    <xf numFmtId="0" fontId="6" fillId="17" borderId="59" xfId="0" applyFont="1" applyFill="1" applyBorder="1" applyAlignment="1">
      <alignment horizontal="center" vertical="center"/>
    </xf>
    <xf numFmtId="176" fontId="6" fillId="17" borderId="59" xfId="0" applyNumberFormat="1" applyFont="1" applyFill="1" applyBorder="1" applyAlignment="1">
      <alignment vertical="center"/>
    </xf>
    <xf numFmtId="10" fontId="15" fillId="18" borderId="90" xfId="0" applyNumberFormat="1" applyFont="1" applyFill="1" applyBorder="1" applyAlignment="1">
      <alignment horizontal="center" vertical="center"/>
    </xf>
    <xf numFmtId="9" fontId="15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91" xfId="0" applyFont="1" applyBorder="1" applyAlignment="1">
      <alignment horizontal="left" vertical="center" wrapText="1"/>
    </xf>
    <xf numFmtId="0" fontId="6" fillId="6" borderId="92" xfId="0" applyFont="1" applyFill="1" applyBorder="1" applyAlignment="1">
      <alignment horizontal="center" vertical="center"/>
    </xf>
    <xf numFmtId="0" fontId="6" fillId="6" borderId="93" xfId="0" applyFont="1" applyFill="1" applyBorder="1" applyAlignment="1">
      <alignment horizontal="center" vertical="center"/>
    </xf>
    <xf numFmtId="0" fontId="6" fillId="6" borderId="77" xfId="0" applyFont="1" applyFill="1" applyBorder="1" applyAlignment="1">
      <alignment horizontal="center" vertical="center"/>
    </xf>
    <xf numFmtId="176" fontId="6" fillId="6" borderId="78" xfId="0" applyNumberFormat="1" applyFont="1" applyFill="1" applyBorder="1" applyAlignment="1">
      <alignment vertical="center"/>
    </xf>
    <xf numFmtId="0" fontId="6" fillId="6" borderId="78" xfId="0" applyFont="1" applyFill="1" applyBorder="1" applyAlignment="1">
      <alignment horizontal="center" vertical="center"/>
    </xf>
    <xf numFmtId="10" fontId="15" fillId="6" borderId="94" xfId="0" applyNumberFormat="1" applyFont="1" applyFill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85" fontId="16" fillId="0" borderId="0" xfId="1" applyNumberFormat="1" applyFont="1" applyAlignment="1">
      <alignment horizontal="center" vertical="center"/>
    </xf>
    <xf numFmtId="185" fontId="16" fillId="0" borderId="0" xfId="0" applyNumberFormat="1" applyFont="1" applyAlignment="1">
      <alignment horizontal="center" vertical="center"/>
    </xf>
    <xf numFmtId="185" fontId="1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85" fontId="5" fillId="0" borderId="11" xfId="1" applyNumberFormat="1" applyFont="1" applyBorder="1" applyAlignment="1">
      <alignment horizontal="center" vertical="center"/>
    </xf>
    <xf numFmtId="185" fontId="5" fillId="0" borderId="64" xfId="1" applyNumberFormat="1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185" fontId="5" fillId="0" borderId="28" xfId="1" applyNumberFormat="1" applyFont="1" applyBorder="1" applyAlignment="1">
      <alignment horizontal="center" vertical="center"/>
    </xf>
    <xf numFmtId="179" fontId="5" fillId="0" borderId="44" xfId="0" applyNumberFormat="1" applyFont="1" applyBorder="1" applyAlignment="1">
      <alignment horizontal="center" vertical="center"/>
    </xf>
    <xf numFmtId="185" fontId="5" fillId="0" borderId="6" xfId="1" applyNumberFormat="1" applyFont="1" applyBorder="1" applyAlignment="1">
      <alignment horizontal="center" vertical="center"/>
    </xf>
    <xf numFmtId="179" fontId="5" fillId="0" borderId="42" xfId="0" applyNumberFormat="1" applyFont="1" applyBorder="1" applyAlignment="1">
      <alignment horizontal="center" vertical="center"/>
    </xf>
    <xf numFmtId="185" fontId="5" fillId="0" borderId="47" xfId="1" applyNumberFormat="1" applyFont="1" applyBorder="1" applyAlignment="1">
      <alignment horizontal="center" vertical="center"/>
    </xf>
    <xf numFmtId="0" fontId="5" fillId="17" borderId="67" xfId="0" applyFont="1" applyFill="1" applyBorder="1" applyAlignment="1">
      <alignment horizontal="center" vertical="center"/>
    </xf>
    <xf numFmtId="176" fontId="5" fillId="17" borderId="67" xfId="0" applyNumberFormat="1" applyFont="1" applyFill="1" applyBorder="1" applyAlignment="1">
      <alignment horizontal="center" vertical="center"/>
    </xf>
    <xf numFmtId="176" fontId="6" fillId="17" borderId="67" xfId="0" applyNumberFormat="1" applyFont="1" applyFill="1" applyBorder="1" applyAlignment="1">
      <alignment horizontal="center" vertical="center"/>
    </xf>
    <xf numFmtId="185" fontId="5" fillId="19" borderId="28" xfId="1" applyNumberFormat="1" applyFont="1" applyFill="1" applyBorder="1" applyAlignment="1">
      <alignment horizontal="center" vertical="center"/>
    </xf>
    <xf numFmtId="0" fontId="5" fillId="19" borderId="44" xfId="0" applyFont="1" applyFill="1" applyBorder="1" applyAlignment="1">
      <alignment horizontal="center" vertical="center"/>
    </xf>
    <xf numFmtId="176" fontId="5" fillId="19" borderId="44" xfId="0" applyNumberFormat="1" applyFont="1" applyFill="1" applyBorder="1" applyAlignment="1">
      <alignment horizontal="center" vertical="center"/>
    </xf>
    <xf numFmtId="185" fontId="5" fillId="19" borderId="6" xfId="1" applyNumberFormat="1" applyFont="1" applyFill="1" applyBorder="1" applyAlignment="1">
      <alignment horizontal="center" vertical="center"/>
    </xf>
    <xf numFmtId="0" fontId="5" fillId="19" borderId="42" xfId="0" applyFont="1" applyFill="1" applyBorder="1" applyAlignment="1">
      <alignment horizontal="center" vertical="center"/>
    </xf>
    <xf numFmtId="176" fontId="5" fillId="19" borderId="42" xfId="0" applyNumberFormat="1" applyFont="1" applyFill="1" applyBorder="1" applyAlignment="1">
      <alignment horizontal="center" vertical="center"/>
    </xf>
    <xf numFmtId="185" fontId="5" fillId="19" borderId="47" xfId="1" applyNumberFormat="1" applyFont="1" applyFill="1" applyBorder="1" applyAlignment="1">
      <alignment horizontal="center" vertical="center"/>
    </xf>
    <xf numFmtId="0" fontId="5" fillId="19" borderId="67" xfId="0" applyFont="1" applyFill="1" applyBorder="1" applyAlignment="1">
      <alignment horizontal="center" vertical="center"/>
    </xf>
    <xf numFmtId="176" fontId="5" fillId="19" borderId="67" xfId="0" applyNumberFormat="1" applyFont="1" applyFill="1" applyBorder="1" applyAlignment="1">
      <alignment horizontal="center" vertical="center"/>
    </xf>
    <xf numFmtId="176" fontId="6" fillId="19" borderId="67" xfId="0" applyNumberFormat="1" applyFont="1" applyFill="1" applyBorder="1" applyAlignment="1">
      <alignment horizontal="center" vertical="center"/>
    </xf>
    <xf numFmtId="176" fontId="5" fillId="0" borderId="44" xfId="0" applyNumberFormat="1" applyFont="1" applyBorder="1" applyAlignment="1">
      <alignment horizontal="center" vertical="center"/>
    </xf>
    <xf numFmtId="176" fontId="5" fillId="0" borderId="42" xfId="0" applyNumberFormat="1" applyFont="1" applyBorder="1" applyAlignment="1">
      <alignment horizontal="center" vertical="center"/>
    </xf>
  </cellXfs>
  <cellStyles count="3771">
    <cellStyle name="' '" xfId="3"/>
    <cellStyle name="_x000a_386grabber=M" xfId="4"/>
    <cellStyle name="&quot;" xfId="5"/>
    <cellStyle name="&quot; 2" xfId="6"/>
    <cellStyle name="&quot; 3" xfId="7"/>
    <cellStyle name="#,##0" xfId="8"/>
    <cellStyle name="#,##0 2" xfId="9"/>
    <cellStyle name="#,##0 3" xfId="10"/>
    <cellStyle name="$" xfId="11"/>
    <cellStyle name="$_db진흥" xfId="12"/>
    <cellStyle name="$_SE40" xfId="13"/>
    <cellStyle name="$_견적2" xfId="14"/>
    <cellStyle name="$_기아" xfId="15"/>
    <cellStyle name="(##.00)" xfId="16"/>
    <cellStyle name="(1)" xfId="17"/>
    <cellStyle name="(용량보정)" xfId="18"/>
    <cellStyle name="(용량보정) 2" xfId="19"/>
    <cellStyle name="(용량보정) 3" xfId="20"/>
    <cellStyle name="(표준)" xfId="21"/>
    <cellStyle name="(표준) 2" xfId="22"/>
    <cellStyle name="(표준) 2 2" xfId="23"/>
    <cellStyle name="(표준) 3" xfId="24"/>
    <cellStyle name="(표준) 4" xfId="25"/>
    <cellStyle name=";;;" xfId="26"/>
    <cellStyle name=";;; 2" xfId="27"/>
    <cellStyle name=";;; 3" xfId="28"/>
    <cellStyle name="??&amp;5_x0007_?._x0007_9_x0008_??_x0007__x0001__x0001_" xfId="29"/>
    <cellStyle name="??&amp;6_x0007_?/_x0007_9_x0008_??_x0007__x0001__x0001_" xfId="30"/>
    <cellStyle name="??&amp;O?&amp;H?_x0008__x000f__x0007_?_x0007__x0001__x0001_" xfId="31"/>
    <cellStyle name="??&amp;O?&amp;H?_x0008_??_x0007__x0001__x0001_" xfId="32"/>
    <cellStyle name="??&amp;멅?둃9_x0008_??_x0007__x0001__x0001_" xfId="33"/>
    <cellStyle name="??&amp;쏗?뷐9_x0008__x0011__x0007_?_x0007__x0001__x0001_" xfId="34"/>
    <cellStyle name="??_Expance list on Mar" xfId="35"/>
    <cellStyle name="?W?_laroux" xfId="36"/>
    <cellStyle name="_0.자재집계표" xfId="37"/>
    <cellStyle name="_0.자재집계표_중1-6치환내역" xfId="38"/>
    <cellStyle name="_0.자재집계표_중1-6치환내역_오수 보호공 내역" xfId="39"/>
    <cellStyle name="_0.자재집계표_중1-6치환내역_중1-6치환내역" xfId="40"/>
    <cellStyle name="_04.오수공사비비교" xfId="41"/>
    <cellStyle name="_1(1).자치단체표준인사관련산출내역서(인사기준)_v2.0" xfId="42"/>
    <cellStyle name="_1.설계서(rev-4)" xfId="43"/>
    <cellStyle name="_1.설계서(rev-5)" xfId="44"/>
    <cellStyle name="_1.임업디비" xfId="45"/>
    <cellStyle name="_2(1).자치단체표준인사관련산출내역서(급여기준)_v2.0" xfId="46"/>
    <cellStyle name="_2.가시설내역서-진동+WJ" xfId="47"/>
    <cellStyle name="_2.구조물교각" xfId="48"/>
    <cellStyle name="_2.구조물교각_중1-6치환내역" xfId="49"/>
    <cellStyle name="_2.구조물교각_중1-6치환내역_오수 보호공 내역" xfId="50"/>
    <cellStyle name="_2.구조물교각_중1-6치환내역_중1-6치환내역" xfId="51"/>
    <cellStyle name="_2005시중노임" xfId="52"/>
    <cellStyle name="_2006노임관련" xfId="53"/>
    <cellStyle name="_2-4.상반기실적부문별요약" xfId="54"/>
    <cellStyle name="_2-4.상반기실적부문별요약(표지및목차포함)" xfId="55"/>
    <cellStyle name="_2-4.상반기실적부문별요약(표지및목차포함)_1" xfId="56"/>
    <cellStyle name="_2-4.상반기실적부문별요약_1" xfId="57"/>
    <cellStyle name="_3.철근자재교각" xfId="58"/>
    <cellStyle name="_3.철근자재교각_중1-6치환내역" xfId="59"/>
    <cellStyle name="_3.철근자재교각_중1-6치환내역_오수 보호공 내역" xfId="60"/>
    <cellStyle name="_3.철근자재교각_중1-6치환내역_중1-6치환내역" xfId="61"/>
    <cellStyle name="_50억(수량산출서)" xfId="62"/>
    <cellStyle name="_6.PHC파일 천공항타" xfId="63"/>
    <cellStyle name="_88설계서(실행)" xfId="64"/>
    <cellStyle name="_88설계서(실행)_8공구(부산울산)실행" xfId="65"/>
    <cellStyle name="_88설계서(실행)_8공구(부산울산)실행_부산8투찰" xfId="66"/>
    <cellStyle name="_88설계서(실행)_8공구(부산울산)실행_부산8투찰_부산8투찰" xfId="67"/>
    <cellStyle name="_88설계서(실행)_낙찰이야" xfId="68"/>
    <cellStyle name="_88설계서(실행)_부산4공구투찰" xfId="69"/>
    <cellStyle name="_88설계서(실행)_부산8투찰" xfId="70"/>
    <cellStyle name="_88설계서(실행)_부산-울산" xfId="71"/>
    <cellStyle name="_88설계서(실행)_설계예산서" xfId="72"/>
    <cellStyle name="_88설계서(실행)_시공계획서" xfId="73"/>
    <cellStyle name="_88설계서(실행)_실행작성0126" xfId="74"/>
    <cellStyle name="_88설계서(실행)_실행작성1214" xfId="75"/>
    <cellStyle name="_88설계서(실행)_옥포3공구1017" xfId="76"/>
    <cellStyle name="_88설계서(실행)_진짜시공계획서" xfId="77"/>
    <cellStyle name="_88설계서(실행)_하도" xfId="78"/>
    <cellStyle name="_8공구(부산울산)실행" xfId="79"/>
    <cellStyle name="_8공구(부산울산)실행_부산8투찰" xfId="80"/>
    <cellStyle name="_8공구(부산울산)실행_부산8투찰_부산8투찰" xfId="81"/>
    <cellStyle name="_'99상반기경영개선활동결과(게시용)" xfId="82"/>
    <cellStyle name="_ATS장치" xfId="83"/>
    <cellStyle name="_Book1" xfId="84"/>
    <cellStyle name="_CMS 구축" xfId="85"/>
    <cellStyle name="_DGIST 건설사업관리(CM) 용역 원가산출" xfId="86"/>
    <cellStyle name="_DM발송" xfId="87"/>
    <cellStyle name="_DM발송(2006)" xfId="88"/>
    <cellStyle name="_EIP 시스템구축" xfId="89"/>
    <cellStyle name="_ES산출(제1회)" xfId="90"/>
    <cellStyle name="_IT화 지원사업" xfId="91"/>
    <cellStyle name="_KOSHA공정표" xfId="92"/>
    <cellStyle name="_k-rb" xfId="93"/>
    <cellStyle name="_KTX환승시간표" xfId="94"/>
    <cellStyle name="_MSDS" xfId="95"/>
    <cellStyle name="_pdf변환" xfId="96"/>
    <cellStyle name="_port" xfId="97"/>
    <cellStyle name="_RAMP-E교-최종000" xfId="98"/>
    <cellStyle name="_RAMP-E교-최종000_감리발주산출내역서(22개월-최종)(1)" xfId="99"/>
    <cellStyle name="_RAMP-E교-최종000_산출내역서(실내체육관 조정후)" xfId="100"/>
    <cellStyle name="_RAMP-E교-최종000_산출내역서(책.감)" xfId="101"/>
    <cellStyle name="_RAMP-E교-최종000_손해배상보험 공제율" xfId="102"/>
    <cellStyle name="_RAMP-E교-최종000_시방서" xfId="103"/>
    <cellStyle name="_RAMP-E교-최종000_시방서_감리발주산출내역서(22개월-최종)(1)" xfId="104"/>
    <cellStyle name="_RAMP-E교-최종000_시방서_산출내역서(실내체육관 조정후)" xfId="105"/>
    <cellStyle name="_RAMP-E교-최종000_시방서_산출내역서(책.감)" xfId="106"/>
    <cellStyle name="_RAMP-E교-최종000_시방서_손해배상보험 공제율" xfId="107"/>
    <cellStyle name="_RAMP-E교-최종000_시방서_진주시-안전성평가연구소(진주 환경독선연구센터)" xfId="108"/>
    <cellStyle name="_RAMP-E교-최종000_시방서_평창군" xfId="109"/>
    <cellStyle name="_RAMP-E교-최종000_진주시-안전성평가연구소(진주 환경독선연구센터)" xfId="110"/>
    <cellStyle name="_RAMP-E교-최종000_파도 - 모항선 횡배수관 확장" xfId="111"/>
    <cellStyle name="_RAMP-E교-최종000_파도 - 모항선 횡배수관 확장_감리발주산출내역서(22개월-최종)(1)" xfId="112"/>
    <cellStyle name="_RAMP-E교-최종000_파도 - 모항선 횡배수관 확장_산출내역서(실내체육관 조정후)" xfId="113"/>
    <cellStyle name="_RAMP-E교-최종000_파도 - 모항선 횡배수관 확장_산출내역서(책.감)" xfId="114"/>
    <cellStyle name="_RAMP-E교-최종000_파도 - 모항선 횡배수관 확장_손해배상보험 공제율" xfId="115"/>
    <cellStyle name="_RAMP-E교-최종000_파도 - 모항선 횡배수관 확장_시방서" xfId="116"/>
    <cellStyle name="_RAMP-E교-최종000_파도 - 모항선 횡배수관 확장_시방서_감리발주산출내역서(22개월-최종)(1)" xfId="117"/>
    <cellStyle name="_RAMP-E교-최종000_파도 - 모항선 횡배수관 확장_시방서_산출내역서(실내체육관 조정후)" xfId="118"/>
    <cellStyle name="_RAMP-E교-최종000_파도 - 모항선 횡배수관 확장_시방서_산출내역서(책.감)" xfId="119"/>
    <cellStyle name="_RAMP-E교-최종000_파도 - 모항선 횡배수관 확장_시방서_손해배상보험 공제율" xfId="120"/>
    <cellStyle name="_RAMP-E교-최종000_파도 - 모항선 횡배수관 확장_시방서_진주시-안전성평가연구소(진주 환경독선연구센터)" xfId="121"/>
    <cellStyle name="_RAMP-E교-최종000_파도 - 모항선 횡배수관 확장_시방서_평창군" xfId="122"/>
    <cellStyle name="_RAMP-E교-최종000_파도 - 모항선 횡배수관 확장_진주시-안전성평가연구소(진주 환경독선연구센터)" xfId="123"/>
    <cellStyle name="_RAMP-E교-최종000_파도 - 모항선 횡배수관 확장_평창군" xfId="124"/>
    <cellStyle name="_RAMP-E교-최종000_평창군" xfId="125"/>
    <cellStyle name="_Sheet2" xfId="126"/>
    <cellStyle name="_SK건설추정견적" xfId="127"/>
    <cellStyle name="_가산동" xfId="128"/>
    <cellStyle name="_가시설" xfId="129"/>
    <cellStyle name="_가시설_0.3차발주설계서" xfId="130"/>
    <cellStyle name="_가시설_0.3차발주설계서_중1-6치환내역" xfId="131"/>
    <cellStyle name="_가시설_0.3차발주설계서_중1-6치환내역_오수 보호공 내역" xfId="132"/>
    <cellStyle name="_가시설_0.3차발주설계서_중1-6치환내역_중1-6치환내역" xfId="133"/>
    <cellStyle name="_가시설_1.설계서(rev-4)" xfId="134"/>
    <cellStyle name="_가시설_1.설계서(rev-5)" xfId="135"/>
    <cellStyle name="_가시설_2002년2차1회 설계서" xfId="136"/>
    <cellStyle name="_가시설_2002년2차1회 설계서_중1-6치환내역" xfId="137"/>
    <cellStyle name="_가시설_2002년2차1회 설계서_중1-6치환내역_오수 보호공 내역" xfId="138"/>
    <cellStyle name="_가시설_2002년2차1회 설계서_중1-6치환내역_중1-6치환내역" xfId="139"/>
    <cellStyle name="_가시설_2차단가" xfId="140"/>
    <cellStyle name="_가시설_3차발주설계서" xfId="141"/>
    <cellStyle name="_가시설_3차발주설계서_중1-6치환내역" xfId="142"/>
    <cellStyle name="_가시설_3차발주설계서_중1-6치환내역_오수 보호공 내역" xfId="143"/>
    <cellStyle name="_가시설_3차발주설계서_중1-6치환내역_중1-6치환내역" xfId="144"/>
    <cellStyle name="_가시설_3차발주설계서_청에서" xfId="145"/>
    <cellStyle name="_가시설_3차발주설계서_청에서_0.3차발주설계서" xfId="146"/>
    <cellStyle name="_가시설_3차발주설계서_청에서_0.3차발주설계서_중1-6치환내역" xfId="147"/>
    <cellStyle name="_가시설_3차발주설계서_청에서_0.3차발주설계서_중1-6치환내역_오수 보호공 내역" xfId="148"/>
    <cellStyle name="_가시설_3차발주설계서_청에서_0.3차발주설계서_중1-6치환내역_중1-6치환내역" xfId="149"/>
    <cellStyle name="_가시설_3차발주설계서_청에서_중1-6치환내역" xfId="150"/>
    <cellStyle name="_가시설_3차발주설계서_청에서_중1-6치환내역_오수 보호공 내역" xfId="151"/>
    <cellStyle name="_가시설_3차발주설계서_청에서_중1-6치환내역_중1-6치환내역" xfId="152"/>
    <cellStyle name="_가시설_ES(화성동탄2)" xfId="153"/>
    <cellStyle name="_가시설_ES(화성동탄2)-1" xfId="154"/>
    <cellStyle name="_가시설_H파일박기" xfId="155"/>
    <cellStyle name="_가시설_가도&amp;흄관" xfId="156"/>
    <cellStyle name="_가시설_가도철거" xfId="157"/>
    <cellStyle name="_가시설_가도철거_중1-6치환내역" xfId="158"/>
    <cellStyle name="_가시설_가도철거_중1-6치환내역_오수 보호공 내역" xfId="159"/>
    <cellStyle name="_가시설_가도철거_중1-6치환내역_중1-6치환내역" xfId="160"/>
    <cellStyle name="_가시설_가배수관" xfId="161"/>
    <cellStyle name="_가시설_가시설" xfId="162"/>
    <cellStyle name="_가시설_가시설_예산고가가시설" xfId="163"/>
    <cellStyle name="_가시설_가시설_예산고가가시설_중1-6치환내역" xfId="164"/>
    <cellStyle name="_가시설_가시설_예산고가가시설_중1-6치환내역_오수 보호공 내역" xfId="165"/>
    <cellStyle name="_가시설_가시설_예산고가가시설_중1-6치환내역_중1-6치환내역" xfId="166"/>
    <cellStyle name="_가시설_가시설_중1-6치환내역" xfId="167"/>
    <cellStyle name="_가시설_가시설_중1-6치환내역_오수 보호공 내역" xfId="168"/>
    <cellStyle name="_가시설_가시설_중1-6치환내역_중1-6치환내역" xfId="169"/>
    <cellStyle name="_가시설_단가비교표(2차)" xfId="170"/>
    <cellStyle name="_가시설_설계서" xfId="171"/>
    <cellStyle name="_가시설_설계서_중1-6치환내역" xfId="172"/>
    <cellStyle name="_가시설_설계서_중1-6치환내역_오수 보호공 내역" xfId="173"/>
    <cellStyle name="_가시설_설계서_중1-6치환내역_중1-6치환내역" xfId="174"/>
    <cellStyle name="_가시설_설계서_청에서" xfId="175"/>
    <cellStyle name="_가시설_설계서_청에서_0.3차발주설계서" xfId="176"/>
    <cellStyle name="_가시설_설계서_청에서_0.3차발주설계서_중1-6치환내역" xfId="177"/>
    <cellStyle name="_가시설_설계서_청에서_0.3차발주설계서_중1-6치환내역_오수 보호공 내역" xfId="178"/>
    <cellStyle name="_가시설_설계서_청에서_0.3차발주설계서_중1-6치환내역_중1-6치환내역" xfId="179"/>
    <cellStyle name="_가시설_설계서_청에서_중1-6치환내역" xfId="180"/>
    <cellStyle name="_가시설_설계서_청에서_중1-6치환내역_오수 보호공 내역" xfId="181"/>
    <cellStyle name="_가시설_설계서_청에서_중1-6치환내역_중1-6치환내역" xfId="182"/>
    <cellStyle name="_가시설_예산고가(p10,71,73)가시설변경" xfId="183"/>
    <cellStyle name="_가시설_예산고가(p10,71,73)가시설변경_0.3차발주설계서" xfId="184"/>
    <cellStyle name="_가시설_예산고가(p10,71,73)가시설변경_0.3차발주설계서_중1-6치환내역" xfId="185"/>
    <cellStyle name="_가시설_예산고가(p10,71,73)가시설변경_0.3차발주설계서_중1-6치환내역_오수 보호공 내역" xfId="186"/>
    <cellStyle name="_가시설_예산고가(p10,71,73)가시설변경_0.3차발주설계서_중1-6치환내역_중1-6치환내역" xfId="187"/>
    <cellStyle name="_가시설_예산고가(p10,71,73)가시설변경_1.설계서(rev-4)" xfId="188"/>
    <cellStyle name="_가시설_예산고가(p10,71,73)가시설변경_1.설계서(rev-5)" xfId="189"/>
    <cellStyle name="_가시설_예산고가(p10,71,73)가시설변경_2002년2차1회 설계서" xfId="190"/>
    <cellStyle name="_가시설_예산고가(p10,71,73)가시설변경_2002년2차1회 설계서_중1-6치환내역" xfId="191"/>
    <cellStyle name="_가시설_예산고가(p10,71,73)가시설변경_2002년2차1회 설계서_중1-6치환내역_오수 보호공 내역" xfId="192"/>
    <cellStyle name="_가시설_예산고가(p10,71,73)가시설변경_2002년2차1회 설계서_중1-6치환내역_중1-6치환내역" xfId="193"/>
    <cellStyle name="_가시설_예산고가(p10,71,73)가시설변경_2차단가" xfId="194"/>
    <cellStyle name="_가시설_예산고가(p10,71,73)가시설변경_3차발주설계서" xfId="195"/>
    <cellStyle name="_가시설_예산고가(p10,71,73)가시설변경_3차발주설계서_중1-6치환내역" xfId="196"/>
    <cellStyle name="_가시설_예산고가(p10,71,73)가시설변경_3차발주설계서_중1-6치환내역_오수 보호공 내역" xfId="197"/>
    <cellStyle name="_가시설_예산고가(p10,71,73)가시설변경_3차발주설계서_중1-6치환내역_중1-6치환내역" xfId="198"/>
    <cellStyle name="_가시설_예산고가(p10,71,73)가시설변경_3차발주설계서_청에서" xfId="199"/>
    <cellStyle name="_가시설_예산고가(p10,71,73)가시설변경_3차발주설계서_청에서_0.3차발주설계서" xfId="200"/>
    <cellStyle name="_가시설_예산고가(p10,71,73)가시설변경_3차발주설계서_청에서_0.3차발주설계서_중1-6치환내역" xfId="201"/>
    <cellStyle name="_가시설_예산고가(p10,71,73)가시설변경_3차발주설계서_청에서_0.3차발주설계서_중1-6치환내역_오수 보호공 내역" xfId="202"/>
    <cellStyle name="_가시설_예산고가(p10,71,73)가시설변경_3차발주설계서_청에서_0.3차발주설계서_중1-6치환내역_중1-6치환내역" xfId="203"/>
    <cellStyle name="_가시설_예산고가(p10,71,73)가시설변경_3차발주설계서_청에서_중1-6치환내역" xfId="204"/>
    <cellStyle name="_가시설_예산고가(p10,71,73)가시설변경_3차발주설계서_청에서_중1-6치환내역_오수 보호공 내역" xfId="205"/>
    <cellStyle name="_가시설_예산고가(p10,71,73)가시설변경_3차발주설계서_청에서_중1-6치환내역_중1-6치환내역" xfId="206"/>
    <cellStyle name="_가시설_예산고가(p10,71,73)가시설변경_ES(화성동탄2)" xfId="207"/>
    <cellStyle name="_가시설_예산고가(p10,71,73)가시설변경_ES(화성동탄2)-1" xfId="208"/>
    <cellStyle name="_가시설_예산고가(p10,71,73)가시설변경_H파일박기" xfId="209"/>
    <cellStyle name="_가시설_예산고가(p10,71,73)가시설변경_가도&amp;흄관" xfId="210"/>
    <cellStyle name="_가시설_예산고가(p10,71,73)가시설변경_가도철거" xfId="211"/>
    <cellStyle name="_가시설_예산고가(p10,71,73)가시설변경_가도철거_중1-6치환내역" xfId="212"/>
    <cellStyle name="_가시설_예산고가(p10,71,73)가시설변경_가도철거_중1-6치환내역_오수 보호공 내역" xfId="213"/>
    <cellStyle name="_가시설_예산고가(p10,71,73)가시설변경_가도철거_중1-6치환내역_중1-6치환내역" xfId="214"/>
    <cellStyle name="_가시설_예산고가(p10,71,73)가시설변경_가배수관" xfId="215"/>
    <cellStyle name="_가시설_예산고가(p10,71,73)가시설변경_공사비비교" xfId="216"/>
    <cellStyle name="_가시설_예산고가(p10,71,73)가시설변경_공사비비교_중1-6치환내역" xfId="217"/>
    <cellStyle name="_가시설_예산고가(p10,71,73)가시설변경_공사비비교_중1-6치환내역_오수 보호공 내역" xfId="218"/>
    <cellStyle name="_가시설_예산고가(p10,71,73)가시설변경_공사비비교_중1-6치환내역_중1-6치환내역" xfId="219"/>
    <cellStyle name="_가시설_예산고가(p10,71,73)가시설변경_기성3차1회" xfId="220"/>
    <cellStyle name="_가시설_예산고가(p10,71,73)가시설변경_기성3차1회_중1-6치환내역" xfId="221"/>
    <cellStyle name="_가시설_예산고가(p10,71,73)가시설변경_기성3차1회_중1-6치환내역_오수 보호공 내역" xfId="222"/>
    <cellStyle name="_가시설_예산고가(p10,71,73)가시설변경_기성3차1회_중1-6치환내역_중1-6치환내역" xfId="223"/>
    <cellStyle name="_가시설_예산고가(p10,71,73)가시설변경_단가비교표(2차)" xfId="224"/>
    <cellStyle name="_가시설_예산고가(p10,71,73)가시설변경_보고서양식" xfId="225"/>
    <cellStyle name="_가시설_예산고가(p10,71,73)가시설변경_보고서양식_중1-6치환내역" xfId="226"/>
    <cellStyle name="_가시설_예산고가(p10,71,73)가시설변경_보고서양식_중1-6치환내역_오수 보호공 내역" xfId="227"/>
    <cellStyle name="_가시설_예산고가(p10,71,73)가시설변경_보고서양식_중1-6치환내역_중1-6치환내역" xfId="228"/>
    <cellStyle name="_가시설_예산고가(p10,71,73)가시설변경_설계서" xfId="229"/>
    <cellStyle name="_가시설_예산고가(p10,71,73)가시설변경_설계서_중1-6치환내역" xfId="230"/>
    <cellStyle name="_가시설_예산고가(p10,71,73)가시설변경_설계서_중1-6치환내역_오수 보호공 내역" xfId="231"/>
    <cellStyle name="_가시설_예산고가(p10,71,73)가시설변경_설계서_중1-6치환내역_중1-6치환내역" xfId="232"/>
    <cellStyle name="_가시설_예산고가(p10,71,73)가시설변경_설계서_청에서" xfId="233"/>
    <cellStyle name="_가시설_예산고가(p10,71,73)가시설변경_설계서_청에서_0.3차발주설계서" xfId="234"/>
    <cellStyle name="_가시설_예산고가(p10,71,73)가시설변경_설계서_청에서_0.3차발주설계서_중1-6치환내역" xfId="235"/>
    <cellStyle name="_가시설_예산고가(p10,71,73)가시설변경_설계서_청에서_0.3차발주설계서_중1-6치환내역_오수 보호공 내역" xfId="236"/>
    <cellStyle name="_가시설_예산고가(p10,71,73)가시설변경_설계서_청에서_0.3차발주설계서_중1-6치환내역_중1-6치환내역" xfId="237"/>
    <cellStyle name="_가시설_예산고가(p10,71,73)가시설변경_설계서_청에서_중1-6치환내역" xfId="238"/>
    <cellStyle name="_가시설_예산고가(p10,71,73)가시설변경_설계서_청에서_중1-6치환내역_오수 보호공 내역" xfId="239"/>
    <cellStyle name="_가시설_예산고가(p10,71,73)가시설변경_설계서_청에서_중1-6치환내역_중1-6치환내역" xfId="240"/>
    <cellStyle name="_가시설_예산고가(p10,71,73)가시설변경_예산고가(p71,73)가시설변경" xfId="241"/>
    <cellStyle name="_가시설_예산고가(p10,71,73)가시설변경_예산고가(p71,73)가시설변경_중1-6치환내역" xfId="242"/>
    <cellStyle name="_가시설_예산고가(p10,71,73)가시설변경_예산고가(p71,73)가시설변경_중1-6치환내역_오수 보호공 내역" xfId="243"/>
    <cellStyle name="_가시설_예산고가(p10,71,73)가시설변경_예산고가(p71,73)가시설변경_중1-6치환내역_중1-6치환내역" xfId="244"/>
    <cellStyle name="_가시설_예산고가(p10,71,73)가시설변경_요약서" xfId="245"/>
    <cellStyle name="_가시설_예산고가(p10,71,73)가시설변경_요약서_중1-6치환내역" xfId="246"/>
    <cellStyle name="_가시설_예산고가(p10,71,73)가시설변경_요약서_중1-6치환내역_오수 보호공 내역" xfId="247"/>
    <cellStyle name="_가시설_예산고가(p10,71,73)가시설변경_요약서_중1-6치환내역_중1-6치환내역" xfId="248"/>
    <cellStyle name="_가시설_예산고가(p10,71,73)가시설변경_중1-6치환내역" xfId="249"/>
    <cellStyle name="_가시설_예산고가(p10,71,73)가시설변경_중1-6치환내역_오수 보호공 내역" xfId="250"/>
    <cellStyle name="_가시설_예산고가(p10,71,73)가시설변경_중1-6치환내역_중1-6치환내역" xfId="251"/>
    <cellStyle name="_가시설_예산고가(p10,71,73)가시설변경_총체1회 설계변경 설계서" xfId="252"/>
    <cellStyle name="_가시설_예산고가(p10,71,73)가시설변경_총체1회 설계변경 설계서_0.3차발주설계서" xfId="253"/>
    <cellStyle name="_가시설_예산고가(p10,71,73)가시설변경_총체1회 설계변경 설계서_0.3차발주설계서_중1-6치환내역" xfId="254"/>
    <cellStyle name="_가시설_예산고가(p10,71,73)가시설변경_총체1회 설계변경 설계서_0.3차발주설계서_중1-6치환내역_오수 보호공 내역" xfId="255"/>
    <cellStyle name="_가시설_예산고가(p10,71,73)가시설변경_총체1회 설계변경 설계서_0.3차발주설계서_중1-6치환내역_중1-6치환내역" xfId="256"/>
    <cellStyle name="_가시설_예산고가(p10,71,73)가시설변경_총체1회 설계변경 설계서_1" xfId="257"/>
    <cellStyle name="_가시설_예산고가(p10,71,73)가시설변경_총체1회 설계변경 설계서_1.설계서(rev-4)" xfId="258"/>
    <cellStyle name="_가시설_예산고가(p10,71,73)가시설변경_총체1회 설계변경 설계서_1.설계서(rev-5)" xfId="259"/>
    <cellStyle name="_가시설_예산고가(p10,71,73)가시설변경_총체1회 설계변경 설계서_1_중1-6치환내역" xfId="260"/>
    <cellStyle name="_가시설_예산고가(p10,71,73)가시설변경_총체1회 설계변경 설계서_1_중1-6치환내역_오수 보호공 내역" xfId="261"/>
    <cellStyle name="_가시설_예산고가(p10,71,73)가시설변경_총체1회 설계변경 설계서_1_중1-6치환내역_중1-6치환내역" xfId="262"/>
    <cellStyle name="_가시설_예산고가(p10,71,73)가시설변경_총체1회 설계변경 설계서_3차발주설계서" xfId="263"/>
    <cellStyle name="_가시설_예산고가(p10,71,73)가시설변경_총체1회 설계변경 설계서_3차발주설계서_중1-6치환내역" xfId="264"/>
    <cellStyle name="_가시설_예산고가(p10,71,73)가시설변경_총체1회 설계변경 설계서_3차발주설계서_중1-6치환내역_오수 보호공 내역" xfId="265"/>
    <cellStyle name="_가시설_예산고가(p10,71,73)가시설변경_총체1회 설계변경 설계서_3차발주설계서_중1-6치환내역_중1-6치환내역" xfId="266"/>
    <cellStyle name="_가시설_예산고가(p10,71,73)가시설변경_총체1회 설계변경 설계서_3차발주설계서_청에서" xfId="267"/>
    <cellStyle name="_가시설_예산고가(p10,71,73)가시설변경_총체1회 설계변경 설계서_3차발주설계서_청에서_0.3차발주설계서" xfId="268"/>
    <cellStyle name="_가시설_예산고가(p10,71,73)가시설변경_총체1회 설계변경 설계서_3차발주설계서_청에서_0.3차발주설계서_중1-6치환내역" xfId="269"/>
    <cellStyle name="_가시설_예산고가(p10,71,73)가시설변경_총체1회 설계변경 설계서_3차발주설계서_청에서_0.3차발주설계서_중1-6치환내역_오수 보호공 내역" xfId="270"/>
    <cellStyle name="_가시설_예산고가(p10,71,73)가시설변경_총체1회 설계변경 설계서_3차발주설계서_청에서_0.3차발주설계서_중1-6치환내역_중1-6치환내역" xfId="271"/>
    <cellStyle name="_가시설_예산고가(p10,71,73)가시설변경_총체1회 설계변경 설계서_3차발주설계서_청에서_중1-6치환내역" xfId="272"/>
    <cellStyle name="_가시설_예산고가(p10,71,73)가시설변경_총체1회 설계변경 설계서_3차발주설계서_청에서_중1-6치환내역_오수 보호공 내역" xfId="273"/>
    <cellStyle name="_가시설_예산고가(p10,71,73)가시설변경_총체1회 설계변경 설계서_3차발주설계서_청에서_중1-6치환내역_중1-6치환내역" xfId="274"/>
    <cellStyle name="_가시설_예산고가(p10,71,73)가시설변경_총체1회 설계변경 설계서_ES(화성동탄2)" xfId="275"/>
    <cellStyle name="_가시설_예산고가(p10,71,73)가시설변경_총체1회 설계변경 설계서_ES(화성동탄2)-1" xfId="276"/>
    <cellStyle name="_가시설_예산고가(p10,71,73)가시설변경_총체1회 설계변경 설계서_설계서" xfId="277"/>
    <cellStyle name="_가시설_예산고가(p10,71,73)가시설변경_총체1회 설계변경 설계서_설계서_중1-6치환내역" xfId="278"/>
    <cellStyle name="_가시설_예산고가(p10,71,73)가시설변경_총체1회 설계변경 설계서_설계서_중1-6치환내역_오수 보호공 내역" xfId="279"/>
    <cellStyle name="_가시설_예산고가(p10,71,73)가시설변경_총체1회 설계변경 설계서_설계서_중1-6치환내역_중1-6치환내역" xfId="280"/>
    <cellStyle name="_가시설_예산고가(p10,71,73)가시설변경_총체1회 설계변경 설계서_설계서_청에서" xfId="281"/>
    <cellStyle name="_가시설_예산고가(p10,71,73)가시설변경_총체1회 설계변경 설계서_설계서_청에서_0.3차발주설계서" xfId="282"/>
    <cellStyle name="_가시설_예산고가(p10,71,73)가시설변경_총체1회 설계변경 설계서_설계서_청에서_0.3차발주설계서_중1-6치환내역" xfId="283"/>
    <cellStyle name="_가시설_예산고가(p10,71,73)가시설변경_총체1회 설계변경 설계서_설계서_청에서_0.3차발주설계서_중1-6치환내역_오수 보호공 내역" xfId="284"/>
    <cellStyle name="_가시설_예산고가(p10,71,73)가시설변경_총체1회 설계변경 설계서_설계서_청에서_0.3차발주설계서_중1-6치환내역_중1-6치환내역" xfId="285"/>
    <cellStyle name="_가시설_예산고가(p10,71,73)가시설변경_총체1회 설계변경 설계서_설계서_청에서_중1-6치환내역" xfId="286"/>
    <cellStyle name="_가시설_예산고가(p10,71,73)가시설변경_총체1회 설계변경 설계서_설계서_청에서_중1-6치환내역_오수 보호공 내역" xfId="287"/>
    <cellStyle name="_가시설_예산고가(p10,71,73)가시설변경_총체1회 설계변경 설계서_설계서_청에서_중1-6치환내역_중1-6치환내역" xfId="288"/>
    <cellStyle name="_가시설_예산고가(p10,71,73)가시설변경_총체1회 설계변경 설계서_요약서" xfId="289"/>
    <cellStyle name="_가시설_예산고가(p10,71,73)가시설변경_총체1회 설계변경 설계서_요약서_중1-6치환내역" xfId="290"/>
    <cellStyle name="_가시설_예산고가(p10,71,73)가시설변경_총체1회 설계변경 설계서_요약서_중1-6치환내역_오수 보호공 내역" xfId="291"/>
    <cellStyle name="_가시설_예산고가(p10,71,73)가시설변경_총체1회 설계변경 설계서_요약서_중1-6치환내역_중1-6치환내역" xfId="292"/>
    <cellStyle name="_가시설_예산고가(p10,71,73)가시설변경_총체1회 설계변경 설계서_중1-6치환내역" xfId="293"/>
    <cellStyle name="_가시설_예산고가(p10,71,73)가시설변경_총체1회 설계변경 설계서_중1-6치환내역_오수 보호공 내역" xfId="294"/>
    <cellStyle name="_가시설_예산고가(p10,71,73)가시설변경_총체1회 설계변경 설계서_중1-6치환내역_중1-6치환내역" xfId="295"/>
    <cellStyle name="_가시설_예산고가(p10,71,73)가시설변경_총체1회 설계변경 설계서_총체1회 설계변경 설계서" xfId="296"/>
    <cellStyle name="_가시설_예산고가(p10,71,73)가시설변경_총체1회 설계변경 설계서_총체1회 설계변경 설계서_0.3차발주설계서" xfId="297"/>
    <cellStyle name="_가시설_예산고가(p10,71,73)가시설변경_총체1회 설계변경 설계서_총체1회 설계변경 설계서_0.3차발주설계서_중1-6치환내역" xfId="298"/>
    <cellStyle name="_가시설_예산고가(p10,71,73)가시설변경_총체1회 설계변경 설계서_총체1회 설계변경 설계서_0.3차발주설계서_중1-6치환내역_오수 보호공 내역" xfId="299"/>
    <cellStyle name="_가시설_예산고가(p10,71,73)가시설변경_총체1회 설계변경 설계서_총체1회 설계변경 설계서_0.3차발주설계서_중1-6치환내역_중1-6치환내역" xfId="300"/>
    <cellStyle name="_가시설_예산고가(p10,71,73)가시설변경_총체1회 설계변경 설계서_총체1회 설계변경 설계서_1" xfId="301"/>
    <cellStyle name="_가시설_예산고가(p10,71,73)가시설변경_총체1회 설계변경 설계서_총체1회 설계변경 설계서_1.설계서(rev-4)" xfId="302"/>
    <cellStyle name="_가시설_예산고가(p10,71,73)가시설변경_총체1회 설계변경 설계서_총체1회 설계변경 설계서_1.설계서(rev-5)" xfId="303"/>
    <cellStyle name="_가시설_예산고가(p10,71,73)가시설변경_총체1회 설계변경 설계서_총체1회 설계변경 설계서_1_중1-6치환내역" xfId="304"/>
    <cellStyle name="_가시설_예산고가(p10,71,73)가시설변경_총체1회 설계변경 설계서_총체1회 설계변경 설계서_1_중1-6치환내역_오수 보호공 내역" xfId="305"/>
    <cellStyle name="_가시설_예산고가(p10,71,73)가시설변경_총체1회 설계변경 설계서_총체1회 설계변경 설계서_1_중1-6치환내역_중1-6치환내역" xfId="306"/>
    <cellStyle name="_가시설_예산고가(p10,71,73)가시설변경_총체1회 설계변경 설계서_총체1회 설계변경 설계서_3차발주설계서" xfId="307"/>
    <cellStyle name="_가시설_예산고가(p10,71,73)가시설변경_총체1회 설계변경 설계서_총체1회 설계변경 설계서_3차발주설계서_중1-6치환내역" xfId="308"/>
    <cellStyle name="_가시설_예산고가(p10,71,73)가시설변경_총체1회 설계변경 설계서_총체1회 설계변경 설계서_3차발주설계서_중1-6치환내역_오수 보호공 내역" xfId="309"/>
    <cellStyle name="_가시설_예산고가(p10,71,73)가시설변경_총체1회 설계변경 설계서_총체1회 설계변경 설계서_3차발주설계서_중1-6치환내역_중1-6치환내역" xfId="310"/>
    <cellStyle name="_가시설_예산고가(p10,71,73)가시설변경_총체1회 설계변경 설계서_총체1회 설계변경 설계서_3차발주설계서_청에서" xfId="311"/>
    <cellStyle name="_가시설_예산고가(p10,71,73)가시설변경_총체1회 설계변경 설계서_총체1회 설계변경 설계서_3차발주설계서_청에서_0.3차발주설계서" xfId="312"/>
    <cellStyle name="_가시설_예산고가(p10,71,73)가시설변경_총체1회 설계변경 설계서_총체1회 설계변경 설계서_3차발주설계서_청에서_0.3차발주설계서_중1-6치환내역" xfId="313"/>
    <cellStyle name="_가시설_예산고가(p10,71,73)가시설변경_총체1회 설계변경 설계서_총체1회 설계변경 설계서_3차발주설계서_청에서_0.3차발주설계서_중1-6치환내역_오수 보호공 내역" xfId="314"/>
    <cellStyle name="_가시설_예산고가(p10,71,73)가시설변경_총체1회 설계변경 설계서_총체1회 설계변경 설계서_3차발주설계서_청에서_0.3차발주설계서_중1-6치환내역_중1-6치환내역" xfId="315"/>
    <cellStyle name="_가시설_예산고가(p10,71,73)가시설변경_총체1회 설계변경 설계서_총체1회 설계변경 설계서_3차발주설계서_청에서_중1-6치환내역" xfId="316"/>
    <cellStyle name="_가시설_예산고가(p10,71,73)가시설변경_총체1회 설계변경 설계서_총체1회 설계변경 설계서_3차발주설계서_청에서_중1-6치환내역_오수 보호공 내역" xfId="317"/>
    <cellStyle name="_가시설_예산고가(p10,71,73)가시설변경_총체1회 설계변경 설계서_총체1회 설계변경 설계서_3차발주설계서_청에서_중1-6치환내역_중1-6치환내역" xfId="318"/>
    <cellStyle name="_가시설_예산고가(p10,71,73)가시설변경_총체1회 설계변경 설계서_총체1회 설계변경 설계서_ES(화성동탄2)" xfId="319"/>
    <cellStyle name="_가시설_예산고가(p10,71,73)가시설변경_총체1회 설계변경 설계서_총체1회 설계변경 설계서_ES(화성동탄2)-1" xfId="320"/>
    <cellStyle name="_가시설_예산고가(p10,71,73)가시설변경_총체1회 설계변경 설계서_총체1회 설계변경 설계서_설계서" xfId="321"/>
    <cellStyle name="_가시설_예산고가(p10,71,73)가시설변경_총체1회 설계변경 설계서_총체1회 설계변경 설계서_설계서_중1-6치환내역" xfId="322"/>
    <cellStyle name="_가시설_예산고가(p10,71,73)가시설변경_총체1회 설계변경 설계서_총체1회 설계변경 설계서_설계서_중1-6치환내역_오수 보호공 내역" xfId="323"/>
    <cellStyle name="_가시설_예산고가(p10,71,73)가시설변경_총체1회 설계변경 설계서_총체1회 설계변경 설계서_설계서_중1-6치환내역_중1-6치환내역" xfId="324"/>
    <cellStyle name="_가시설_예산고가(p10,71,73)가시설변경_총체1회 설계변경 설계서_총체1회 설계변경 설계서_설계서_청에서" xfId="325"/>
    <cellStyle name="_가시설_예산고가(p10,71,73)가시설변경_총체1회 설계변경 설계서_총체1회 설계변경 설계서_설계서_청에서_0.3차발주설계서" xfId="326"/>
    <cellStyle name="_가시설_예산고가(p10,71,73)가시설변경_총체1회 설계변경 설계서_총체1회 설계변경 설계서_설계서_청에서_0.3차발주설계서_중1-6치환내역" xfId="327"/>
    <cellStyle name="_가시설_예산고가(p10,71,73)가시설변경_총체1회 설계변경 설계서_총체1회 설계변경 설계서_설계서_청에서_0.3차발주설계서_중1-6치환내역_오수 보호공 내역" xfId="328"/>
    <cellStyle name="_가시설_예산고가(p10,71,73)가시설변경_총체1회 설계변경 설계서_총체1회 설계변경 설계서_설계서_청에서_0.3차발주설계서_중1-6치환내역_중1-6치환내역" xfId="329"/>
    <cellStyle name="_가시설_예산고가(p10,71,73)가시설변경_총체1회 설계변경 설계서_총체1회 설계변경 설계서_설계서_청에서_중1-6치환내역" xfId="330"/>
    <cellStyle name="_가시설_예산고가(p10,71,73)가시설변경_총체1회 설계변경 설계서_총체1회 설계변경 설계서_설계서_청에서_중1-6치환내역_오수 보호공 내역" xfId="331"/>
    <cellStyle name="_가시설_예산고가(p10,71,73)가시설변경_총체1회 설계변경 설계서_총체1회 설계변경 설계서_설계서_청에서_중1-6치환내역_중1-6치환내역" xfId="332"/>
    <cellStyle name="_가시설_예산고가(p10,71,73)가시설변경_총체1회 설계변경 설계서_총체1회 설계변경 설계서_요약서" xfId="333"/>
    <cellStyle name="_가시설_예산고가(p10,71,73)가시설변경_총체1회 설계변경 설계서_총체1회 설계변경 설계서_요약서_중1-6치환내역" xfId="334"/>
    <cellStyle name="_가시설_예산고가(p10,71,73)가시설변경_총체1회 설계변경 설계서_총체1회 설계변경 설계서_요약서_중1-6치환내역_오수 보호공 내역" xfId="335"/>
    <cellStyle name="_가시설_예산고가(p10,71,73)가시설변경_총체1회 설계변경 설계서_총체1회 설계변경 설계서_요약서_중1-6치환내역_중1-6치환내역" xfId="336"/>
    <cellStyle name="_가시설_예산고가(p10,71,73)가시설변경_총체1회 설계변경 설계서_총체1회 설계변경 설계서_중1-6치환내역" xfId="337"/>
    <cellStyle name="_가시설_예산고가(p10,71,73)가시설변경_총체1회 설계변경 설계서_총체1회 설계변경 설계서_중1-6치환내역_오수 보호공 내역" xfId="338"/>
    <cellStyle name="_가시설_예산고가(p10,71,73)가시설변경_총체1회 설계변경 설계서_총체1회 설계변경 설계서_중1-6치환내역_중1-6치환내역" xfId="339"/>
    <cellStyle name="_가시설_예산고가(p10,71,73)가시설변경_총체1회 설계변경 설계서_총체1회 설계변경 설계서_총체1회 설계변경 설계서" xfId="340"/>
    <cellStyle name="_가시설_예산고가(p10,71,73)가시설변경_총체1회 설계변경 설계서_총체1회 설계변경 설계서_총체1회 설계변경 설계서_중1-6치환내역" xfId="341"/>
    <cellStyle name="_가시설_예산고가(p10,71,73)가시설변경_총체1회 설계변경 설계서_총체1회 설계변경 설계서_총체1회 설계변경 설계서_중1-6치환내역_오수 보호공 내역" xfId="342"/>
    <cellStyle name="_가시설_예산고가(p10,71,73)가시설변경_총체1회 설계변경 설계서_총체1회 설계변경 설계서_총체1회 설계변경 설계서_중1-6치환내역_중1-6치환내역" xfId="343"/>
    <cellStyle name="_가시설_예산고가(p71,73)가시설변경" xfId="344"/>
    <cellStyle name="_가시설_예산고가(p71,73)가시설변경_보고서양식" xfId="345"/>
    <cellStyle name="_가시설_예산고가(p71,73)가시설변경_보고서양식_중1-6치환내역" xfId="346"/>
    <cellStyle name="_가시설_예산고가(p71,73)가시설변경_보고서양식_중1-6치환내역_오수 보호공 내역" xfId="347"/>
    <cellStyle name="_가시설_예산고가(p71,73)가시설변경_보고서양식_중1-6치환내역_중1-6치환내역" xfId="348"/>
    <cellStyle name="_가시설_예산고가(p71,73)가시설변경_예산고가(p71,73)가시설변경" xfId="349"/>
    <cellStyle name="_가시설_예산고가(p71,73)가시설변경_예산고가(p71,73)가시설변경_중1-6치환내역" xfId="350"/>
    <cellStyle name="_가시설_예산고가(p71,73)가시설변경_예산고가(p71,73)가시설변경_중1-6치환내역_오수 보호공 내역" xfId="351"/>
    <cellStyle name="_가시설_예산고가(p71,73)가시설변경_예산고가(p71,73)가시설변경_중1-6치환내역_중1-6치환내역" xfId="352"/>
    <cellStyle name="_가시설_예산고가(p71,73)가시설변경_중1-6치환내역" xfId="353"/>
    <cellStyle name="_가시설_예산고가(p71,73)가시설변경_중1-6치환내역_오수 보호공 내역" xfId="354"/>
    <cellStyle name="_가시설_예산고가(p71,73)가시설변경_중1-6치환내역_중1-6치환내역" xfId="355"/>
    <cellStyle name="_가시설_요약서" xfId="356"/>
    <cellStyle name="_가시설_요약서_중1-6치환내역" xfId="357"/>
    <cellStyle name="_가시설_요약서_중1-6치환내역_오수 보호공 내역" xfId="358"/>
    <cellStyle name="_가시설_요약서_중1-6치환내역_중1-6치환내역" xfId="359"/>
    <cellStyle name="_가시설_중1-6치환내역" xfId="360"/>
    <cellStyle name="_가시설_중1-6치환내역_오수 보호공 내역" xfId="361"/>
    <cellStyle name="_가시설_중1-6치환내역_중1-6치환내역" xfId="362"/>
    <cellStyle name="_가시설_총체1회 설계변경 설계서" xfId="363"/>
    <cellStyle name="_가시설_총체1회 설계변경 설계서_0.3차발주설계서" xfId="364"/>
    <cellStyle name="_가시설_총체1회 설계변경 설계서_0.3차발주설계서_중1-6치환내역" xfId="365"/>
    <cellStyle name="_가시설_총체1회 설계변경 설계서_0.3차발주설계서_중1-6치환내역_오수 보호공 내역" xfId="366"/>
    <cellStyle name="_가시설_총체1회 설계변경 설계서_0.3차발주설계서_중1-6치환내역_중1-6치환내역" xfId="367"/>
    <cellStyle name="_가시설_총체1회 설계변경 설계서_1" xfId="368"/>
    <cellStyle name="_가시설_총체1회 설계변경 설계서_1.설계서(rev-4)" xfId="369"/>
    <cellStyle name="_가시설_총체1회 설계변경 설계서_1.설계서(rev-5)" xfId="370"/>
    <cellStyle name="_가시설_총체1회 설계변경 설계서_1_중1-6치환내역" xfId="371"/>
    <cellStyle name="_가시설_총체1회 설계변경 설계서_1_중1-6치환내역_오수 보호공 내역" xfId="372"/>
    <cellStyle name="_가시설_총체1회 설계변경 설계서_1_중1-6치환내역_중1-6치환내역" xfId="373"/>
    <cellStyle name="_가시설_총체1회 설계변경 설계서_3차발주설계서" xfId="374"/>
    <cellStyle name="_가시설_총체1회 설계변경 설계서_3차발주설계서_중1-6치환내역" xfId="375"/>
    <cellStyle name="_가시설_총체1회 설계변경 설계서_3차발주설계서_중1-6치환내역_오수 보호공 내역" xfId="376"/>
    <cellStyle name="_가시설_총체1회 설계변경 설계서_3차발주설계서_중1-6치환내역_중1-6치환내역" xfId="377"/>
    <cellStyle name="_가시설_총체1회 설계변경 설계서_3차발주설계서_청에서" xfId="378"/>
    <cellStyle name="_가시설_총체1회 설계변경 설계서_3차발주설계서_청에서_0.3차발주설계서" xfId="379"/>
    <cellStyle name="_가시설_총체1회 설계변경 설계서_3차발주설계서_청에서_0.3차발주설계서_중1-6치환내역" xfId="380"/>
    <cellStyle name="_가시설_총체1회 설계변경 설계서_3차발주설계서_청에서_0.3차발주설계서_중1-6치환내역_오수 보호공 내역" xfId="381"/>
    <cellStyle name="_가시설_총체1회 설계변경 설계서_3차발주설계서_청에서_0.3차발주설계서_중1-6치환내역_중1-6치환내역" xfId="382"/>
    <cellStyle name="_가시설_총체1회 설계변경 설계서_3차발주설계서_청에서_중1-6치환내역" xfId="383"/>
    <cellStyle name="_가시설_총체1회 설계변경 설계서_3차발주설계서_청에서_중1-6치환내역_오수 보호공 내역" xfId="384"/>
    <cellStyle name="_가시설_총체1회 설계변경 설계서_3차발주설계서_청에서_중1-6치환내역_중1-6치환내역" xfId="385"/>
    <cellStyle name="_가시설_총체1회 설계변경 설계서_ES(화성동탄2)" xfId="386"/>
    <cellStyle name="_가시설_총체1회 설계변경 설계서_ES(화성동탄2)-1" xfId="387"/>
    <cellStyle name="_가시설_총체1회 설계변경 설계서_설계서" xfId="388"/>
    <cellStyle name="_가시설_총체1회 설계변경 설계서_설계서_중1-6치환내역" xfId="389"/>
    <cellStyle name="_가시설_총체1회 설계변경 설계서_설계서_중1-6치환내역_오수 보호공 내역" xfId="390"/>
    <cellStyle name="_가시설_총체1회 설계변경 설계서_설계서_중1-6치환내역_중1-6치환내역" xfId="391"/>
    <cellStyle name="_가시설_총체1회 설계변경 설계서_설계서_청에서" xfId="392"/>
    <cellStyle name="_가시설_총체1회 설계변경 설계서_설계서_청에서_0.3차발주설계서" xfId="393"/>
    <cellStyle name="_가시설_총체1회 설계변경 설계서_설계서_청에서_0.3차발주설계서_중1-6치환내역" xfId="394"/>
    <cellStyle name="_가시설_총체1회 설계변경 설계서_설계서_청에서_0.3차발주설계서_중1-6치환내역_오수 보호공 내역" xfId="395"/>
    <cellStyle name="_가시설_총체1회 설계변경 설계서_설계서_청에서_0.3차발주설계서_중1-6치환내역_중1-6치환내역" xfId="396"/>
    <cellStyle name="_가시설_총체1회 설계변경 설계서_설계서_청에서_중1-6치환내역" xfId="397"/>
    <cellStyle name="_가시설_총체1회 설계변경 설계서_설계서_청에서_중1-6치환내역_오수 보호공 내역" xfId="398"/>
    <cellStyle name="_가시설_총체1회 설계변경 설계서_설계서_청에서_중1-6치환내역_중1-6치환내역" xfId="399"/>
    <cellStyle name="_가시설_총체1회 설계변경 설계서_요약서" xfId="400"/>
    <cellStyle name="_가시설_총체1회 설계변경 설계서_요약서_중1-6치환내역" xfId="401"/>
    <cellStyle name="_가시설_총체1회 설계변경 설계서_요약서_중1-6치환내역_오수 보호공 내역" xfId="402"/>
    <cellStyle name="_가시설_총체1회 설계변경 설계서_요약서_중1-6치환내역_중1-6치환내역" xfId="403"/>
    <cellStyle name="_가시설_총체1회 설계변경 설계서_중1-6치환내역" xfId="404"/>
    <cellStyle name="_가시설_총체1회 설계변경 설계서_중1-6치환내역_오수 보호공 내역" xfId="405"/>
    <cellStyle name="_가시설_총체1회 설계변경 설계서_중1-6치환내역_중1-6치환내역" xfId="406"/>
    <cellStyle name="_가시설_총체1회 설계변경 설계서_총체1회 설계변경 설계서" xfId="407"/>
    <cellStyle name="_가시설_총체1회 설계변경 설계서_총체1회 설계변경 설계서_0.3차발주설계서" xfId="408"/>
    <cellStyle name="_가시설_총체1회 설계변경 설계서_총체1회 설계변경 설계서_0.3차발주설계서_중1-6치환내역" xfId="409"/>
    <cellStyle name="_가시설_총체1회 설계변경 설계서_총체1회 설계변경 설계서_0.3차발주설계서_중1-6치환내역_오수 보호공 내역" xfId="410"/>
    <cellStyle name="_가시설_총체1회 설계변경 설계서_총체1회 설계변경 설계서_0.3차발주설계서_중1-6치환내역_중1-6치환내역" xfId="411"/>
    <cellStyle name="_가시설_총체1회 설계변경 설계서_총체1회 설계변경 설계서_1" xfId="412"/>
    <cellStyle name="_가시설_총체1회 설계변경 설계서_총체1회 설계변경 설계서_1.설계서(rev-4)" xfId="413"/>
    <cellStyle name="_가시설_총체1회 설계변경 설계서_총체1회 설계변경 설계서_1.설계서(rev-5)" xfId="414"/>
    <cellStyle name="_가시설_총체1회 설계변경 설계서_총체1회 설계변경 설계서_1_중1-6치환내역" xfId="415"/>
    <cellStyle name="_가시설_총체1회 설계변경 설계서_총체1회 설계변경 설계서_1_중1-6치환내역_오수 보호공 내역" xfId="416"/>
    <cellStyle name="_가시설_총체1회 설계변경 설계서_총체1회 설계변경 설계서_1_중1-6치환내역_중1-6치환내역" xfId="417"/>
    <cellStyle name="_가시설_총체1회 설계변경 설계서_총체1회 설계변경 설계서_3차발주설계서" xfId="418"/>
    <cellStyle name="_가시설_총체1회 설계변경 설계서_총체1회 설계변경 설계서_3차발주설계서_중1-6치환내역" xfId="419"/>
    <cellStyle name="_가시설_총체1회 설계변경 설계서_총체1회 설계변경 설계서_3차발주설계서_중1-6치환내역_오수 보호공 내역" xfId="420"/>
    <cellStyle name="_가시설_총체1회 설계변경 설계서_총체1회 설계변경 설계서_3차발주설계서_중1-6치환내역_중1-6치환내역" xfId="421"/>
    <cellStyle name="_가시설_총체1회 설계변경 설계서_총체1회 설계변경 설계서_3차발주설계서_청에서" xfId="422"/>
    <cellStyle name="_가시설_총체1회 설계변경 설계서_총체1회 설계변경 설계서_3차발주설계서_청에서_0.3차발주설계서" xfId="423"/>
    <cellStyle name="_가시설_총체1회 설계변경 설계서_총체1회 설계변경 설계서_3차발주설계서_청에서_0.3차발주설계서_중1-6치환내역" xfId="424"/>
    <cellStyle name="_가시설_총체1회 설계변경 설계서_총체1회 설계변경 설계서_3차발주설계서_청에서_0.3차발주설계서_중1-6치환내역_오수 보호공 내역" xfId="425"/>
    <cellStyle name="_가시설_총체1회 설계변경 설계서_총체1회 설계변경 설계서_3차발주설계서_청에서_0.3차발주설계서_중1-6치환내역_중1-6치환내역" xfId="426"/>
    <cellStyle name="_가시설_총체1회 설계변경 설계서_총체1회 설계변경 설계서_3차발주설계서_청에서_중1-6치환내역" xfId="427"/>
    <cellStyle name="_가시설_총체1회 설계변경 설계서_총체1회 설계변경 설계서_3차발주설계서_청에서_중1-6치환내역_오수 보호공 내역" xfId="428"/>
    <cellStyle name="_가시설_총체1회 설계변경 설계서_총체1회 설계변경 설계서_3차발주설계서_청에서_중1-6치환내역_중1-6치환내역" xfId="429"/>
    <cellStyle name="_가시설_총체1회 설계변경 설계서_총체1회 설계변경 설계서_ES(화성동탄2)" xfId="430"/>
    <cellStyle name="_가시설_총체1회 설계변경 설계서_총체1회 설계변경 설계서_ES(화성동탄2)-1" xfId="431"/>
    <cellStyle name="_가시설_총체1회 설계변경 설계서_총체1회 설계변경 설계서_설계서" xfId="432"/>
    <cellStyle name="_가시설_총체1회 설계변경 설계서_총체1회 설계변경 설계서_설계서_중1-6치환내역" xfId="433"/>
    <cellStyle name="_가시설_총체1회 설계변경 설계서_총체1회 설계변경 설계서_설계서_중1-6치환내역_오수 보호공 내역" xfId="434"/>
    <cellStyle name="_가시설_총체1회 설계변경 설계서_총체1회 설계변경 설계서_설계서_중1-6치환내역_중1-6치환내역" xfId="435"/>
    <cellStyle name="_가시설_총체1회 설계변경 설계서_총체1회 설계변경 설계서_설계서_청에서" xfId="436"/>
    <cellStyle name="_가시설_총체1회 설계변경 설계서_총체1회 설계변경 설계서_설계서_청에서_0.3차발주설계서" xfId="437"/>
    <cellStyle name="_가시설_총체1회 설계변경 설계서_총체1회 설계변경 설계서_설계서_청에서_0.3차발주설계서_중1-6치환내역" xfId="438"/>
    <cellStyle name="_가시설_총체1회 설계변경 설계서_총체1회 설계변경 설계서_설계서_청에서_0.3차발주설계서_중1-6치환내역_오수 보호공 내역" xfId="439"/>
    <cellStyle name="_가시설_총체1회 설계변경 설계서_총체1회 설계변경 설계서_설계서_청에서_0.3차발주설계서_중1-6치환내역_중1-6치환내역" xfId="440"/>
    <cellStyle name="_가시설_총체1회 설계변경 설계서_총체1회 설계변경 설계서_설계서_청에서_중1-6치환내역" xfId="441"/>
    <cellStyle name="_가시설_총체1회 설계변경 설계서_총체1회 설계변경 설계서_설계서_청에서_중1-6치환내역_오수 보호공 내역" xfId="442"/>
    <cellStyle name="_가시설_총체1회 설계변경 설계서_총체1회 설계변경 설계서_설계서_청에서_중1-6치환내역_중1-6치환내역" xfId="443"/>
    <cellStyle name="_가시설_총체1회 설계변경 설계서_총체1회 설계변경 설계서_요약서" xfId="444"/>
    <cellStyle name="_가시설_총체1회 설계변경 설계서_총체1회 설계변경 설계서_요약서_중1-6치환내역" xfId="445"/>
    <cellStyle name="_가시설_총체1회 설계변경 설계서_총체1회 설계변경 설계서_요약서_중1-6치환내역_오수 보호공 내역" xfId="446"/>
    <cellStyle name="_가시설_총체1회 설계변경 설계서_총체1회 설계변경 설계서_요약서_중1-6치환내역_중1-6치환내역" xfId="447"/>
    <cellStyle name="_가시설_총체1회 설계변경 설계서_총체1회 설계변경 설계서_중1-6치환내역" xfId="448"/>
    <cellStyle name="_가시설_총체1회 설계변경 설계서_총체1회 설계변경 설계서_중1-6치환내역_오수 보호공 내역" xfId="449"/>
    <cellStyle name="_가시설_총체1회 설계변경 설계서_총체1회 설계변경 설계서_중1-6치환내역_중1-6치환내역" xfId="450"/>
    <cellStyle name="_가시설_총체1회 설계변경 설계서_총체1회 설계변경 설계서_총체1회 설계변경 설계서" xfId="451"/>
    <cellStyle name="_가시설_총체1회 설계변경 설계서_총체1회 설계변경 설계서_총체1회 설계변경 설계서_중1-6치환내역" xfId="452"/>
    <cellStyle name="_가시설_총체1회 설계변경 설계서_총체1회 설계변경 설계서_총체1회 설계변경 설계서_중1-6치환내역_오수 보호공 내역" xfId="453"/>
    <cellStyle name="_가시설_총체1회 설계변경 설계서_총체1회 설계변경 설계서_총체1회 설계변경 설계서_중1-6치환내역_중1-6치환내역" xfId="454"/>
    <cellStyle name="_가시설공집계표" xfId="455"/>
    <cellStyle name="_가시설공집계표_기성3차1회" xfId="456"/>
    <cellStyle name="_가시설공집계표_기성3차1회_중1-6치환내역" xfId="457"/>
    <cellStyle name="_가시설공집계표_기성3차1회_중1-6치환내역_오수 보호공 내역" xfId="458"/>
    <cellStyle name="_가시설공집계표_기성3차1회_중1-6치환내역_중1-6치환내역" xfId="459"/>
    <cellStyle name="_가시설공집계표_중1-6치환내역" xfId="460"/>
    <cellStyle name="_가시설공집계표_중1-6치환내역_오수 보호공 내역" xfId="461"/>
    <cellStyle name="_가시설공집계표_중1-6치환내역_중1-6치환내역" xfId="462"/>
    <cellStyle name="_가오지구(변경1)" xfId="463"/>
    <cellStyle name="_가오지구(변경1)_1회기성" xfId="464"/>
    <cellStyle name="_가오지구(변경1)_2회기성" xfId="465"/>
    <cellStyle name="_가오지구(변경1)_3회기성" xfId="466"/>
    <cellStyle name="_가오지구(변경1)_가오지구(2.25~3.11사업소)" xfId="467"/>
    <cellStyle name="_가오지구(변경1)_가오지구(3~4월사업소)" xfId="468"/>
    <cellStyle name="_가오지구(변경1)_가오지구(5월사업소)" xfId="469"/>
    <cellStyle name="_가오지구(변경1)_가오지구(변경5,일보)" xfId="470"/>
    <cellStyle name="_가오지구(변경1)_감독일지(2)" xfId="471"/>
    <cellStyle name="_가오지구(변경1)_공사일보" xfId="472"/>
    <cellStyle name="_가오지구(변경1)_사본 - 가오지구(변경1)" xfId="473"/>
    <cellStyle name="_가오지구(변경1)_사본 - 가오지구(변경1)_사본 - 가오지구(변경1)" xfId="474"/>
    <cellStyle name="_가오지구(변경1)_사본 - 가오지구(변경1)_사본 - 가오지구(변경1)_1회기성" xfId="475"/>
    <cellStyle name="_가오지구(변경1)_사본 - 가오지구(변경1)_사본 - 가오지구(변경1)_2회기성" xfId="476"/>
    <cellStyle name="_가오지구(변경1)_사본 - 가오지구(변경1)_사본 - 가오지구(변경1)_3회기성" xfId="477"/>
    <cellStyle name="_가오지구(변경1)_사본 - 가오지구(변경1)_사본 - 가오지구(변경1)_가오지구(2.25~3.11사업소)" xfId="478"/>
    <cellStyle name="_가오지구(변경1)_사본 - 가오지구(변경1)_사본 - 가오지구(변경1)_가오지구(3~4월사업소)" xfId="479"/>
    <cellStyle name="_가오지구(변경1)_사본 - 가오지구(변경1)_사본 - 가오지구(변경1)_가오지구(5월사업소)" xfId="480"/>
    <cellStyle name="_가오지구(변경1)_사본 - 가오지구(변경1)_사본 - 가오지구(변경1)_가오지구(변경5,일보)" xfId="481"/>
    <cellStyle name="_가오지구(변경1)_사본 - 가오지구(변경1)_사본 - 가오지구(변경1)_감독일지(2)" xfId="482"/>
    <cellStyle name="_가오지구(변경1)_사본 - 가오지구(변경1)_사본 - 가오지구(변경1)_공사일보" xfId="483"/>
    <cellStyle name="_가오지구(변경1)_사본 - 가오지구(변경1)_사본 - 가오지구(변경1)_사본 - 가오지구(변경5)" xfId="484"/>
    <cellStyle name="_가오지구(변경1)_사본 - 가오지구(변경1)_사본 - 가오지구(변경1)_작업일보" xfId="485"/>
    <cellStyle name="_가오지구(변경1)_사본 - 가오지구(변경1)_사본 - 가오지구(변경1)_작업일보(2)" xfId="486"/>
    <cellStyle name="_가오지구(변경1)_사본 - 가오지구(변경5)" xfId="487"/>
    <cellStyle name="_가오지구(변경1)_작업일보" xfId="488"/>
    <cellStyle name="_가오지구(변경1)_작업일보(2)" xfId="489"/>
    <cellStyle name="_감리내역" xfId="490"/>
    <cellStyle name="_감응속도측정기" xfId="491"/>
    <cellStyle name="_강전사" xfId="492"/>
    <cellStyle name="_거제U-2(3차)" xfId="493"/>
    <cellStyle name="_거제U-2(3차)_거제U-2(3차)" xfId="494"/>
    <cellStyle name="_거제U-2(3차)_거제U-2(3차)_신석용상투찰" xfId="495"/>
    <cellStyle name="_거제U-2(3차)_신석용상투찰" xfId="496"/>
    <cellStyle name="_건설교통기술" xfId="497"/>
    <cellStyle name="_견적_nst0604" xfId="498"/>
    <cellStyle name="_경영개선활동상반기실적(990708)" xfId="499"/>
    <cellStyle name="_경영개선활동상반기실적(990708)_1" xfId="500"/>
    <cellStyle name="_경영개선활동상반기실적(990708)_2" xfId="501"/>
    <cellStyle name="_경영개선활성화방안(990802)" xfId="502"/>
    <cellStyle name="_경영개선활성화방안(990802)_1" xfId="503"/>
    <cellStyle name="_고객관리시스템" xfId="504"/>
    <cellStyle name="_고산투찰" xfId="505"/>
    <cellStyle name="_고압용안전밸브시험기" xfId="506"/>
    <cellStyle name="_고액분리기" xfId="507"/>
    <cellStyle name="_공기제어장치등22점" xfId="508"/>
    <cellStyle name="_공사비비교" xfId="509"/>
    <cellStyle name="_공정표" xfId="510"/>
    <cellStyle name="_공정표_8공구(부산울산)실행" xfId="511"/>
    <cellStyle name="_공정표_8공구(부산울산)실행_부산8투찰" xfId="512"/>
    <cellStyle name="_공정표_8공구(부산울산)실행_부산8투찰_부산8투찰" xfId="513"/>
    <cellStyle name="_공정표_낙찰이야" xfId="514"/>
    <cellStyle name="_공정표_부산4공구투찰" xfId="515"/>
    <cellStyle name="_공정표_부산8투찰" xfId="516"/>
    <cellStyle name="_공정표_부산-울산" xfId="517"/>
    <cellStyle name="_공정표_설계예산서" xfId="518"/>
    <cellStyle name="_공정표_시공계획서" xfId="519"/>
    <cellStyle name="_공정표_실행작성0126" xfId="520"/>
    <cellStyle name="_공정표_실행작성1214" xfId="521"/>
    <cellStyle name="_공정표_옥포3공구1017" xfId="522"/>
    <cellStyle name="_공정표_진짜시공계획서" xfId="523"/>
    <cellStyle name="_공정표_하도" xfId="524"/>
    <cellStyle name="_공항시설사용료" xfId="525"/>
    <cellStyle name="_광릉투찰" xfId="526"/>
    <cellStyle name="_광릉투찰_가오지구(변경1)" xfId="527"/>
    <cellStyle name="_광릉투찰_가오지구(변경1)_1회기성" xfId="528"/>
    <cellStyle name="_광릉투찰_가오지구(변경1)_2회기성" xfId="529"/>
    <cellStyle name="_광릉투찰_가오지구(변경1)_3회기성" xfId="530"/>
    <cellStyle name="_광릉투찰_가오지구(변경1)_가오지구(2.25~3.11사업소)" xfId="531"/>
    <cellStyle name="_광릉투찰_가오지구(변경1)_가오지구(3~4월사업소)" xfId="532"/>
    <cellStyle name="_광릉투찰_가오지구(변경1)_가오지구(5월사업소)" xfId="533"/>
    <cellStyle name="_광릉투찰_가오지구(변경1)_가오지구(변경5,일보)" xfId="534"/>
    <cellStyle name="_광릉투찰_가오지구(변경1)_감독일지(2)" xfId="535"/>
    <cellStyle name="_광릉투찰_가오지구(변경1)_공사일보" xfId="536"/>
    <cellStyle name="_광릉투찰_가오지구(변경1)_사본 - 가오지구(변경1)" xfId="537"/>
    <cellStyle name="_광릉투찰_가오지구(변경1)_사본 - 가오지구(변경1)_사본 - 가오지구(변경1)" xfId="538"/>
    <cellStyle name="_광릉투찰_가오지구(변경1)_사본 - 가오지구(변경1)_사본 - 가오지구(변경1)_1회기성" xfId="539"/>
    <cellStyle name="_광릉투찰_가오지구(변경1)_사본 - 가오지구(변경1)_사본 - 가오지구(변경1)_2회기성" xfId="540"/>
    <cellStyle name="_광릉투찰_가오지구(변경1)_사본 - 가오지구(변경1)_사본 - 가오지구(변경1)_3회기성" xfId="541"/>
    <cellStyle name="_광릉투찰_가오지구(변경1)_사본 - 가오지구(변경1)_사본 - 가오지구(변경1)_가오지구(2.25~3.11사업소)" xfId="542"/>
    <cellStyle name="_광릉투찰_가오지구(변경1)_사본 - 가오지구(변경1)_사본 - 가오지구(변경1)_가오지구(3~4월사업소)" xfId="543"/>
    <cellStyle name="_광릉투찰_가오지구(변경1)_사본 - 가오지구(변경1)_사본 - 가오지구(변경1)_가오지구(5월사업소)" xfId="544"/>
    <cellStyle name="_광릉투찰_가오지구(변경1)_사본 - 가오지구(변경1)_사본 - 가오지구(변경1)_가오지구(변경5,일보)" xfId="545"/>
    <cellStyle name="_광릉투찰_가오지구(변경1)_사본 - 가오지구(변경1)_사본 - 가오지구(변경1)_감독일지(2)" xfId="546"/>
    <cellStyle name="_광릉투찰_가오지구(변경1)_사본 - 가오지구(변경1)_사본 - 가오지구(변경1)_공사일보" xfId="547"/>
    <cellStyle name="_광릉투찰_가오지구(변경1)_사본 - 가오지구(변경1)_사본 - 가오지구(변경1)_사본 - 가오지구(변경5)" xfId="548"/>
    <cellStyle name="_광릉투찰_가오지구(변경1)_사본 - 가오지구(변경1)_사본 - 가오지구(변경1)_작업일보" xfId="549"/>
    <cellStyle name="_광릉투찰_가오지구(변경1)_사본 - 가오지구(변경1)_사본 - 가오지구(변경1)_작업일보(2)" xfId="550"/>
    <cellStyle name="_광릉투찰_가오지구(변경1)_사본 - 가오지구(변경5)" xfId="551"/>
    <cellStyle name="_광릉투찰_가오지구(변경1)_작업일보" xfId="552"/>
    <cellStyle name="_광릉투찰_가오지구(변경1)_작업일보(2)" xfId="553"/>
    <cellStyle name="_광릉투찰_무촌투찰" xfId="554"/>
    <cellStyle name="_광릉투찰_백제로투찰" xfId="555"/>
    <cellStyle name="_광릉투찰_백제로투찰_가오지구(변경1)" xfId="556"/>
    <cellStyle name="_광릉투찰_백제로투찰_가오지구(변경1)_1회기성" xfId="557"/>
    <cellStyle name="_광릉투찰_백제로투찰_가오지구(변경1)_2회기성" xfId="558"/>
    <cellStyle name="_광릉투찰_백제로투찰_가오지구(변경1)_3회기성" xfId="559"/>
    <cellStyle name="_광릉투찰_백제로투찰_가오지구(변경1)_가오지구(2.25~3.11사업소)" xfId="560"/>
    <cellStyle name="_광릉투찰_백제로투찰_가오지구(변경1)_가오지구(3~4월사업소)" xfId="561"/>
    <cellStyle name="_광릉투찰_백제로투찰_가오지구(변경1)_가오지구(5월사업소)" xfId="562"/>
    <cellStyle name="_광릉투찰_백제로투찰_가오지구(변경1)_가오지구(변경5,일보)" xfId="563"/>
    <cellStyle name="_광릉투찰_백제로투찰_가오지구(변경1)_감독일지(2)" xfId="564"/>
    <cellStyle name="_광릉투찰_백제로투찰_가오지구(변경1)_공사일보" xfId="565"/>
    <cellStyle name="_광릉투찰_백제로투찰_가오지구(변경1)_사본 - 가오지구(변경1)" xfId="566"/>
    <cellStyle name="_광릉투찰_백제로투찰_가오지구(변경1)_사본 - 가오지구(변경1)_사본 - 가오지구(변경1)" xfId="567"/>
    <cellStyle name="_광릉투찰_백제로투찰_가오지구(변경1)_사본 - 가오지구(변경1)_사본 - 가오지구(변경1)_1회기성" xfId="568"/>
    <cellStyle name="_광릉투찰_백제로투찰_가오지구(변경1)_사본 - 가오지구(변경1)_사본 - 가오지구(변경1)_2회기성" xfId="569"/>
    <cellStyle name="_광릉투찰_백제로투찰_가오지구(변경1)_사본 - 가오지구(변경1)_사본 - 가오지구(변경1)_3회기성" xfId="570"/>
    <cellStyle name="_광릉투찰_백제로투찰_가오지구(변경1)_사본 - 가오지구(변경1)_사본 - 가오지구(변경1)_가오지구(2.25~3.11사업소)" xfId="571"/>
    <cellStyle name="_광릉투찰_백제로투찰_가오지구(변경1)_사본 - 가오지구(변경1)_사본 - 가오지구(변경1)_가오지구(3~4월사업소)" xfId="572"/>
    <cellStyle name="_광릉투찰_백제로투찰_가오지구(변경1)_사본 - 가오지구(변경1)_사본 - 가오지구(변경1)_가오지구(5월사업소)" xfId="573"/>
    <cellStyle name="_광릉투찰_백제로투찰_가오지구(변경1)_사본 - 가오지구(변경1)_사본 - 가오지구(변경1)_가오지구(변경5,일보)" xfId="574"/>
    <cellStyle name="_광릉투찰_백제로투찰_가오지구(변경1)_사본 - 가오지구(변경1)_사본 - 가오지구(변경1)_감독일지(2)" xfId="575"/>
    <cellStyle name="_광릉투찰_백제로투찰_가오지구(변경1)_사본 - 가오지구(변경1)_사본 - 가오지구(변경1)_공사일보" xfId="576"/>
    <cellStyle name="_광릉투찰_백제로투찰_가오지구(변경1)_사본 - 가오지구(변경1)_사본 - 가오지구(변경1)_사본 - 가오지구(변경5)" xfId="577"/>
    <cellStyle name="_광릉투찰_백제로투찰_가오지구(변경1)_사본 - 가오지구(변경1)_사본 - 가오지구(변경1)_작업일보" xfId="578"/>
    <cellStyle name="_광릉투찰_백제로투찰_가오지구(변경1)_사본 - 가오지구(변경1)_사본 - 가오지구(변경1)_작업일보(2)" xfId="579"/>
    <cellStyle name="_광릉투찰_백제로투찰_가오지구(변경1)_사본 - 가오지구(변경5)" xfId="580"/>
    <cellStyle name="_광릉투찰_백제로투찰_가오지구(변경1)_작업일보" xfId="581"/>
    <cellStyle name="_광릉투찰_백제로투찰_가오지구(변경1)_작업일보(2)" xfId="582"/>
    <cellStyle name="_광릉투찰_백제로투찰_사본 - 가오지구(변경1)" xfId="583"/>
    <cellStyle name="_광릉투찰_백제로투찰_사본 - 가오지구(변경1)_1회기성" xfId="584"/>
    <cellStyle name="_광릉투찰_백제로투찰_사본 - 가오지구(변경1)_2회기성" xfId="585"/>
    <cellStyle name="_광릉투찰_백제로투찰_사본 - 가오지구(변경1)_3회기성" xfId="586"/>
    <cellStyle name="_광릉투찰_백제로투찰_사본 - 가오지구(변경1)_가오지구(2.25~3.11사업소)" xfId="587"/>
    <cellStyle name="_광릉투찰_백제로투찰_사본 - 가오지구(변경1)_가오지구(3~4월사업소)" xfId="588"/>
    <cellStyle name="_광릉투찰_백제로투찰_사본 - 가오지구(변경1)_가오지구(5월사업소)" xfId="589"/>
    <cellStyle name="_광릉투찰_백제로투찰_사본 - 가오지구(변경1)_가오지구(변경5,일보)" xfId="590"/>
    <cellStyle name="_광릉투찰_백제로투찰_사본 - 가오지구(변경1)_감독일지(2)" xfId="591"/>
    <cellStyle name="_광릉투찰_백제로투찰_사본 - 가오지구(변경1)_공사일보" xfId="592"/>
    <cellStyle name="_광릉투찰_백제로투찰_사본 - 가오지구(변경1)_사본 - 가오지구(변경5)" xfId="593"/>
    <cellStyle name="_광릉투찰_백제로투찰_사본 - 가오지구(변경1)_작업일보" xfId="594"/>
    <cellStyle name="_광릉투찰_백제로투찰_사본 - 가오지구(변경1)_작업일보(2)" xfId="595"/>
    <cellStyle name="_광릉투찰_사본 - 가오지구(변경1)" xfId="596"/>
    <cellStyle name="_광릉투찰_사본 - 가오지구(변경1)_1회기성" xfId="597"/>
    <cellStyle name="_광릉투찰_사본 - 가오지구(변경1)_2회기성" xfId="598"/>
    <cellStyle name="_광릉투찰_사본 - 가오지구(변경1)_3회기성" xfId="599"/>
    <cellStyle name="_광릉투찰_사본 - 가오지구(변경1)_가오지구(2.25~3.11사업소)" xfId="600"/>
    <cellStyle name="_광릉투찰_사본 - 가오지구(변경1)_가오지구(3~4월사업소)" xfId="601"/>
    <cellStyle name="_광릉투찰_사본 - 가오지구(변경1)_가오지구(5월사업소)" xfId="602"/>
    <cellStyle name="_광릉투찰_사본 - 가오지구(변경1)_가오지구(변경5,일보)" xfId="603"/>
    <cellStyle name="_광릉투찰_사본 - 가오지구(변경1)_감독일지(2)" xfId="604"/>
    <cellStyle name="_광릉투찰_사본 - 가오지구(변경1)_공사일보" xfId="605"/>
    <cellStyle name="_광릉투찰_사본 - 가오지구(변경1)_사본 - 가오지구(변경5)" xfId="606"/>
    <cellStyle name="_광릉투찰_사본 - 가오지구(변경1)_작업일보" xfId="607"/>
    <cellStyle name="_광릉투찰_사본 - 가오지구(변경1)_작업일보(2)" xfId="608"/>
    <cellStyle name="_광진공" xfId="609"/>
    <cellStyle name="_교육" xfId="610"/>
    <cellStyle name="_교육수행" xfId="611"/>
    <cellStyle name="_교평 산출식060612 " xfId="612"/>
    <cellStyle name="_구매품" xfId="613"/>
    <cellStyle name="_구문소철암투찰" xfId="614"/>
    <cellStyle name="_구문소철암투찰_가오지구(변경1)" xfId="615"/>
    <cellStyle name="_구문소철암투찰_가오지구(변경1)_1회기성" xfId="616"/>
    <cellStyle name="_구문소철암투찰_가오지구(변경1)_2회기성" xfId="617"/>
    <cellStyle name="_구문소철암투찰_가오지구(변경1)_3회기성" xfId="618"/>
    <cellStyle name="_구문소철암투찰_가오지구(변경1)_가오지구(2.25~3.11사업소)" xfId="619"/>
    <cellStyle name="_구문소철암투찰_가오지구(변경1)_가오지구(3~4월사업소)" xfId="620"/>
    <cellStyle name="_구문소철암투찰_가오지구(변경1)_가오지구(5월사업소)" xfId="621"/>
    <cellStyle name="_구문소철암투찰_가오지구(변경1)_가오지구(변경5,일보)" xfId="622"/>
    <cellStyle name="_구문소철암투찰_가오지구(변경1)_감독일지(2)" xfId="623"/>
    <cellStyle name="_구문소철암투찰_가오지구(변경1)_공사일보" xfId="624"/>
    <cellStyle name="_구문소철암투찰_가오지구(변경1)_사본 - 가오지구(변경1)" xfId="625"/>
    <cellStyle name="_구문소철암투찰_가오지구(변경1)_사본 - 가오지구(변경1)_사본 - 가오지구(변경1)" xfId="626"/>
    <cellStyle name="_구문소철암투찰_가오지구(변경1)_사본 - 가오지구(변경1)_사본 - 가오지구(변경1)_1회기성" xfId="627"/>
    <cellStyle name="_구문소철암투찰_가오지구(변경1)_사본 - 가오지구(변경1)_사본 - 가오지구(변경1)_2회기성" xfId="628"/>
    <cellStyle name="_구문소철암투찰_가오지구(변경1)_사본 - 가오지구(변경1)_사본 - 가오지구(변경1)_3회기성" xfId="629"/>
    <cellStyle name="_구문소철암투찰_가오지구(변경1)_사본 - 가오지구(변경1)_사본 - 가오지구(변경1)_가오지구(2.25~3.11사업소)" xfId="630"/>
    <cellStyle name="_구문소철암투찰_가오지구(변경1)_사본 - 가오지구(변경1)_사본 - 가오지구(변경1)_가오지구(3~4월사업소)" xfId="631"/>
    <cellStyle name="_구문소철암투찰_가오지구(변경1)_사본 - 가오지구(변경1)_사본 - 가오지구(변경1)_가오지구(5월사업소)" xfId="632"/>
    <cellStyle name="_구문소철암투찰_가오지구(변경1)_사본 - 가오지구(변경1)_사본 - 가오지구(변경1)_가오지구(변경5,일보)" xfId="633"/>
    <cellStyle name="_구문소철암투찰_가오지구(변경1)_사본 - 가오지구(변경1)_사본 - 가오지구(변경1)_감독일지(2)" xfId="634"/>
    <cellStyle name="_구문소철암투찰_가오지구(변경1)_사본 - 가오지구(변경1)_사본 - 가오지구(변경1)_공사일보" xfId="635"/>
    <cellStyle name="_구문소철암투찰_가오지구(변경1)_사본 - 가오지구(변경1)_사본 - 가오지구(변경1)_사본 - 가오지구(변경5)" xfId="636"/>
    <cellStyle name="_구문소철암투찰_가오지구(변경1)_사본 - 가오지구(변경1)_사본 - 가오지구(변경1)_작업일보" xfId="637"/>
    <cellStyle name="_구문소철암투찰_가오지구(변경1)_사본 - 가오지구(변경1)_사본 - 가오지구(변경1)_작업일보(2)" xfId="638"/>
    <cellStyle name="_구문소철암투찰_가오지구(변경1)_사본 - 가오지구(변경5)" xfId="639"/>
    <cellStyle name="_구문소철암투찰_가오지구(변경1)_작업일보" xfId="640"/>
    <cellStyle name="_구문소철암투찰_가오지구(변경1)_작업일보(2)" xfId="641"/>
    <cellStyle name="_구문소철암투찰_광릉투찰" xfId="642"/>
    <cellStyle name="_구문소철암투찰_광릉투찰_가오지구(변경1)" xfId="643"/>
    <cellStyle name="_구문소철암투찰_광릉투찰_가오지구(변경1)_1회기성" xfId="644"/>
    <cellStyle name="_구문소철암투찰_광릉투찰_가오지구(변경1)_2회기성" xfId="645"/>
    <cellStyle name="_구문소철암투찰_광릉투찰_가오지구(변경1)_3회기성" xfId="646"/>
    <cellStyle name="_구문소철암투찰_광릉투찰_가오지구(변경1)_가오지구(2.25~3.11사업소)" xfId="647"/>
    <cellStyle name="_구문소철암투찰_광릉투찰_가오지구(변경1)_가오지구(3~4월사업소)" xfId="648"/>
    <cellStyle name="_구문소철암투찰_광릉투찰_가오지구(변경1)_가오지구(5월사업소)" xfId="649"/>
    <cellStyle name="_구문소철암투찰_광릉투찰_가오지구(변경1)_가오지구(변경5,일보)" xfId="650"/>
    <cellStyle name="_구문소철암투찰_광릉투찰_가오지구(변경1)_감독일지(2)" xfId="651"/>
    <cellStyle name="_구문소철암투찰_광릉투찰_가오지구(변경1)_공사일보" xfId="652"/>
    <cellStyle name="_구문소철암투찰_광릉투찰_가오지구(변경1)_사본 - 가오지구(변경1)" xfId="653"/>
    <cellStyle name="_구문소철암투찰_광릉투찰_가오지구(변경1)_사본 - 가오지구(변경1)_사본 - 가오지구(변경1)" xfId="654"/>
    <cellStyle name="_구문소철암투찰_광릉투찰_가오지구(변경1)_사본 - 가오지구(변경1)_사본 - 가오지구(변경1)_1회기성" xfId="655"/>
    <cellStyle name="_구문소철암투찰_광릉투찰_가오지구(변경1)_사본 - 가오지구(변경1)_사본 - 가오지구(변경1)_2회기성" xfId="656"/>
    <cellStyle name="_구문소철암투찰_광릉투찰_가오지구(변경1)_사본 - 가오지구(변경1)_사본 - 가오지구(변경1)_3회기성" xfId="657"/>
    <cellStyle name="_구문소철암투찰_광릉투찰_가오지구(변경1)_사본 - 가오지구(변경1)_사본 - 가오지구(변경1)_가오지구(2.25~3.11사업소)" xfId="658"/>
    <cellStyle name="_구문소철암투찰_광릉투찰_가오지구(변경1)_사본 - 가오지구(변경1)_사본 - 가오지구(변경1)_가오지구(3~4월사업소)" xfId="659"/>
    <cellStyle name="_구문소철암투찰_광릉투찰_가오지구(변경1)_사본 - 가오지구(변경1)_사본 - 가오지구(변경1)_가오지구(5월사업소)" xfId="660"/>
    <cellStyle name="_구문소철암투찰_광릉투찰_가오지구(변경1)_사본 - 가오지구(변경1)_사본 - 가오지구(변경1)_가오지구(변경5,일보)" xfId="661"/>
    <cellStyle name="_구문소철암투찰_광릉투찰_가오지구(변경1)_사본 - 가오지구(변경1)_사본 - 가오지구(변경1)_감독일지(2)" xfId="662"/>
    <cellStyle name="_구문소철암투찰_광릉투찰_가오지구(변경1)_사본 - 가오지구(변경1)_사본 - 가오지구(변경1)_공사일보" xfId="663"/>
    <cellStyle name="_구문소철암투찰_광릉투찰_가오지구(변경1)_사본 - 가오지구(변경1)_사본 - 가오지구(변경1)_사본 - 가오지구(변경5)" xfId="664"/>
    <cellStyle name="_구문소철암투찰_광릉투찰_가오지구(변경1)_사본 - 가오지구(변경1)_사본 - 가오지구(변경1)_작업일보" xfId="665"/>
    <cellStyle name="_구문소철암투찰_광릉투찰_가오지구(변경1)_사본 - 가오지구(변경1)_사본 - 가오지구(변경1)_작업일보(2)" xfId="666"/>
    <cellStyle name="_구문소철암투찰_광릉투찰_가오지구(변경1)_사본 - 가오지구(변경5)" xfId="667"/>
    <cellStyle name="_구문소철암투찰_광릉투찰_가오지구(변경1)_작업일보" xfId="668"/>
    <cellStyle name="_구문소철암투찰_광릉투찰_가오지구(변경1)_작업일보(2)" xfId="669"/>
    <cellStyle name="_구문소철암투찰_광릉투찰_무촌투찰" xfId="670"/>
    <cellStyle name="_구문소철암투찰_광릉투찰_백제로투찰" xfId="671"/>
    <cellStyle name="_구문소철암투찰_광릉투찰_백제로투찰_가오지구(변경1)" xfId="672"/>
    <cellStyle name="_구문소철암투찰_광릉투찰_백제로투찰_가오지구(변경1)_1회기성" xfId="673"/>
    <cellStyle name="_구문소철암투찰_광릉투찰_백제로투찰_가오지구(변경1)_2회기성" xfId="674"/>
    <cellStyle name="_구문소철암투찰_광릉투찰_백제로투찰_가오지구(변경1)_3회기성" xfId="675"/>
    <cellStyle name="_구문소철암투찰_광릉투찰_백제로투찰_가오지구(변경1)_가오지구(2.25~3.11사업소)" xfId="676"/>
    <cellStyle name="_구문소철암투찰_광릉투찰_백제로투찰_가오지구(변경1)_가오지구(3~4월사업소)" xfId="677"/>
    <cellStyle name="_구문소철암투찰_광릉투찰_백제로투찰_가오지구(변경1)_가오지구(5월사업소)" xfId="678"/>
    <cellStyle name="_구문소철암투찰_광릉투찰_백제로투찰_가오지구(변경1)_가오지구(변경5,일보)" xfId="679"/>
    <cellStyle name="_구문소철암투찰_광릉투찰_백제로투찰_가오지구(변경1)_감독일지(2)" xfId="680"/>
    <cellStyle name="_구문소철암투찰_광릉투찰_백제로투찰_가오지구(변경1)_공사일보" xfId="681"/>
    <cellStyle name="_구문소철암투찰_광릉투찰_백제로투찰_가오지구(변경1)_사본 - 가오지구(변경1)" xfId="682"/>
    <cellStyle name="_구문소철암투찰_광릉투찰_백제로투찰_가오지구(변경1)_사본 - 가오지구(변경1)_사본 - 가오지구(변경1)" xfId="683"/>
    <cellStyle name="_구문소철암투찰_광릉투찰_백제로투찰_가오지구(변경1)_사본 - 가오지구(변경1)_사본 - 가오지구(변경1)_1회기성" xfId="684"/>
    <cellStyle name="_구문소철암투찰_광릉투찰_백제로투찰_가오지구(변경1)_사본 - 가오지구(변경1)_사본 - 가오지구(변경1)_2회기성" xfId="685"/>
    <cellStyle name="_구문소철암투찰_광릉투찰_백제로투찰_가오지구(변경1)_사본 - 가오지구(변경1)_사본 - 가오지구(변경1)_3회기성" xfId="686"/>
    <cellStyle name="_구문소철암투찰_광릉투찰_백제로투찰_가오지구(변경1)_사본 - 가오지구(변경1)_사본 - 가오지구(변경1)_가오지구(2.25~3.11사업소)" xfId="687"/>
    <cellStyle name="_구문소철암투찰_광릉투찰_백제로투찰_가오지구(변경1)_사본 - 가오지구(변경1)_사본 - 가오지구(변경1)_가오지구(3~4월사업소)" xfId="688"/>
    <cellStyle name="_구문소철암투찰_광릉투찰_백제로투찰_가오지구(변경1)_사본 - 가오지구(변경1)_사본 - 가오지구(변경1)_가오지구(5월사업소)" xfId="689"/>
    <cellStyle name="_구문소철암투찰_광릉투찰_백제로투찰_가오지구(변경1)_사본 - 가오지구(변경1)_사본 - 가오지구(변경1)_가오지구(변경5,일보)" xfId="690"/>
    <cellStyle name="_구문소철암투찰_광릉투찰_백제로투찰_가오지구(변경1)_사본 - 가오지구(변경1)_사본 - 가오지구(변경1)_감독일지(2)" xfId="691"/>
    <cellStyle name="_구문소철암투찰_광릉투찰_백제로투찰_가오지구(변경1)_사본 - 가오지구(변경1)_사본 - 가오지구(변경1)_공사일보" xfId="692"/>
    <cellStyle name="_구문소철암투찰_광릉투찰_백제로투찰_가오지구(변경1)_사본 - 가오지구(변경1)_사본 - 가오지구(변경1)_사본 - 가오지구(변경5)" xfId="693"/>
    <cellStyle name="_구문소철암투찰_광릉투찰_백제로투찰_가오지구(변경1)_사본 - 가오지구(변경1)_사본 - 가오지구(변경1)_작업일보" xfId="694"/>
    <cellStyle name="_구문소철암투찰_광릉투찰_백제로투찰_가오지구(변경1)_사본 - 가오지구(변경1)_사본 - 가오지구(변경1)_작업일보(2)" xfId="695"/>
    <cellStyle name="_구문소철암투찰_광릉투찰_백제로투찰_가오지구(변경1)_사본 - 가오지구(변경5)" xfId="696"/>
    <cellStyle name="_구문소철암투찰_광릉투찰_백제로투찰_가오지구(변경1)_작업일보" xfId="697"/>
    <cellStyle name="_구문소철암투찰_광릉투찰_백제로투찰_가오지구(변경1)_작업일보(2)" xfId="698"/>
    <cellStyle name="_구문소철암투찰_광릉투찰_백제로투찰_사본 - 가오지구(변경1)" xfId="699"/>
    <cellStyle name="_구문소철암투찰_광릉투찰_백제로투찰_사본 - 가오지구(변경1)_1회기성" xfId="700"/>
    <cellStyle name="_구문소철암투찰_광릉투찰_백제로투찰_사본 - 가오지구(변경1)_2회기성" xfId="701"/>
    <cellStyle name="_구문소철암투찰_광릉투찰_백제로투찰_사본 - 가오지구(변경1)_3회기성" xfId="702"/>
    <cellStyle name="_구문소철암투찰_광릉투찰_백제로투찰_사본 - 가오지구(변경1)_가오지구(2.25~3.11사업소)" xfId="703"/>
    <cellStyle name="_구문소철암투찰_광릉투찰_백제로투찰_사본 - 가오지구(변경1)_가오지구(3~4월사업소)" xfId="704"/>
    <cellStyle name="_구문소철암투찰_광릉투찰_백제로투찰_사본 - 가오지구(변경1)_가오지구(5월사업소)" xfId="705"/>
    <cellStyle name="_구문소철암투찰_광릉투찰_백제로투찰_사본 - 가오지구(변경1)_가오지구(변경5,일보)" xfId="706"/>
    <cellStyle name="_구문소철암투찰_광릉투찰_백제로투찰_사본 - 가오지구(변경1)_감독일지(2)" xfId="707"/>
    <cellStyle name="_구문소철암투찰_광릉투찰_백제로투찰_사본 - 가오지구(변경1)_공사일보" xfId="708"/>
    <cellStyle name="_구문소철암투찰_광릉투찰_백제로투찰_사본 - 가오지구(변경1)_사본 - 가오지구(변경5)" xfId="709"/>
    <cellStyle name="_구문소철암투찰_광릉투찰_백제로투찰_사본 - 가오지구(변경1)_작업일보" xfId="710"/>
    <cellStyle name="_구문소철암투찰_광릉투찰_백제로투찰_사본 - 가오지구(변경1)_작업일보(2)" xfId="711"/>
    <cellStyle name="_구문소철암투찰_광릉투찰_사본 - 가오지구(변경1)" xfId="712"/>
    <cellStyle name="_구문소철암투찰_광릉투찰_사본 - 가오지구(변경1)_1회기성" xfId="713"/>
    <cellStyle name="_구문소철암투찰_광릉투찰_사본 - 가오지구(변경1)_2회기성" xfId="714"/>
    <cellStyle name="_구문소철암투찰_광릉투찰_사본 - 가오지구(변경1)_3회기성" xfId="715"/>
    <cellStyle name="_구문소철암투찰_광릉투찰_사본 - 가오지구(변경1)_가오지구(2.25~3.11사업소)" xfId="716"/>
    <cellStyle name="_구문소철암투찰_광릉투찰_사본 - 가오지구(변경1)_가오지구(3~4월사업소)" xfId="717"/>
    <cellStyle name="_구문소철암투찰_광릉투찰_사본 - 가오지구(변경1)_가오지구(5월사업소)" xfId="718"/>
    <cellStyle name="_구문소철암투찰_광릉투찰_사본 - 가오지구(변경1)_가오지구(변경5,일보)" xfId="719"/>
    <cellStyle name="_구문소철암투찰_광릉투찰_사본 - 가오지구(변경1)_감독일지(2)" xfId="720"/>
    <cellStyle name="_구문소철암투찰_광릉투찰_사본 - 가오지구(변경1)_공사일보" xfId="721"/>
    <cellStyle name="_구문소철암투찰_광릉투찰_사본 - 가오지구(변경1)_사본 - 가오지구(변경5)" xfId="722"/>
    <cellStyle name="_구문소철암투찰_광릉투찰_사본 - 가오지구(변경1)_작업일보" xfId="723"/>
    <cellStyle name="_구문소철암투찰_광릉투찰_사본 - 가오지구(변경1)_작업일보(2)" xfId="724"/>
    <cellStyle name="_구문소철암투찰_무창투찰" xfId="725"/>
    <cellStyle name="_구문소철암투찰_무창투찰_가오지구(변경1)" xfId="726"/>
    <cellStyle name="_구문소철암투찰_무창투찰_가오지구(변경1)_1회기성" xfId="727"/>
    <cellStyle name="_구문소철암투찰_무창투찰_가오지구(변경1)_2회기성" xfId="728"/>
    <cellStyle name="_구문소철암투찰_무창투찰_가오지구(변경1)_3회기성" xfId="729"/>
    <cellStyle name="_구문소철암투찰_무창투찰_가오지구(변경1)_가오지구(2.25~3.11사업소)" xfId="730"/>
    <cellStyle name="_구문소철암투찰_무창투찰_가오지구(변경1)_가오지구(3~4월사업소)" xfId="731"/>
    <cellStyle name="_구문소철암투찰_무창투찰_가오지구(변경1)_가오지구(5월사업소)" xfId="732"/>
    <cellStyle name="_구문소철암투찰_무창투찰_가오지구(변경1)_가오지구(변경5,일보)" xfId="733"/>
    <cellStyle name="_구문소철암투찰_무창투찰_가오지구(변경1)_감독일지(2)" xfId="734"/>
    <cellStyle name="_구문소철암투찰_무창투찰_가오지구(변경1)_공사일보" xfId="735"/>
    <cellStyle name="_구문소철암투찰_무창투찰_가오지구(변경1)_사본 - 가오지구(변경1)" xfId="736"/>
    <cellStyle name="_구문소철암투찰_무창투찰_가오지구(변경1)_사본 - 가오지구(변경1)_사본 - 가오지구(변경1)" xfId="737"/>
    <cellStyle name="_구문소철암투찰_무창투찰_가오지구(변경1)_사본 - 가오지구(변경1)_사본 - 가오지구(변경1)_1회기성" xfId="738"/>
    <cellStyle name="_구문소철암투찰_무창투찰_가오지구(변경1)_사본 - 가오지구(변경1)_사본 - 가오지구(변경1)_2회기성" xfId="739"/>
    <cellStyle name="_구문소철암투찰_무창투찰_가오지구(변경1)_사본 - 가오지구(변경1)_사본 - 가오지구(변경1)_3회기성" xfId="740"/>
    <cellStyle name="_구문소철암투찰_무창투찰_가오지구(변경1)_사본 - 가오지구(변경1)_사본 - 가오지구(변경1)_가오지구(2.25~3.11사업소)" xfId="741"/>
    <cellStyle name="_구문소철암투찰_무창투찰_가오지구(변경1)_사본 - 가오지구(변경1)_사본 - 가오지구(변경1)_가오지구(3~4월사업소)" xfId="742"/>
    <cellStyle name="_구문소철암투찰_무창투찰_가오지구(변경1)_사본 - 가오지구(변경1)_사본 - 가오지구(변경1)_가오지구(5월사업소)" xfId="743"/>
    <cellStyle name="_구문소철암투찰_무창투찰_가오지구(변경1)_사본 - 가오지구(변경1)_사본 - 가오지구(변경1)_가오지구(변경5,일보)" xfId="744"/>
    <cellStyle name="_구문소철암투찰_무창투찰_가오지구(변경1)_사본 - 가오지구(변경1)_사본 - 가오지구(변경1)_감독일지(2)" xfId="745"/>
    <cellStyle name="_구문소철암투찰_무창투찰_가오지구(변경1)_사본 - 가오지구(변경1)_사본 - 가오지구(변경1)_공사일보" xfId="746"/>
    <cellStyle name="_구문소철암투찰_무창투찰_가오지구(변경1)_사본 - 가오지구(변경1)_사본 - 가오지구(변경1)_사본 - 가오지구(변경5)" xfId="747"/>
    <cellStyle name="_구문소철암투찰_무창투찰_가오지구(변경1)_사본 - 가오지구(변경1)_사본 - 가오지구(변경1)_작업일보" xfId="748"/>
    <cellStyle name="_구문소철암투찰_무창투찰_가오지구(변경1)_사본 - 가오지구(변경1)_사본 - 가오지구(변경1)_작업일보(2)" xfId="749"/>
    <cellStyle name="_구문소철암투찰_무창투찰_가오지구(변경1)_사본 - 가오지구(변경5)" xfId="750"/>
    <cellStyle name="_구문소철암투찰_무창투찰_가오지구(변경1)_작업일보" xfId="751"/>
    <cellStyle name="_구문소철암투찰_무창투찰_가오지구(변경1)_작업일보(2)" xfId="752"/>
    <cellStyle name="_구문소철암투찰_무창투찰_무촌투찰" xfId="753"/>
    <cellStyle name="_구문소철암투찰_무창투찰_백제로투찰" xfId="754"/>
    <cellStyle name="_구문소철암투찰_무창투찰_백제로투찰_가오지구(변경1)" xfId="755"/>
    <cellStyle name="_구문소철암투찰_무창투찰_백제로투찰_가오지구(변경1)_1회기성" xfId="756"/>
    <cellStyle name="_구문소철암투찰_무창투찰_백제로투찰_가오지구(변경1)_2회기성" xfId="757"/>
    <cellStyle name="_구문소철암투찰_무창투찰_백제로투찰_가오지구(변경1)_3회기성" xfId="758"/>
    <cellStyle name="_구문소철암투찰_무창투찰_백제로투찰_가오지구(변경1)_가오지구(2.25~3.11사업소)" xfId="759"/>
    <cellStyle name="_구문소철암투찰_무창투찰_백제로투찰_가오지구(변경1)_가오지구(3~4월사업소)" xfId="760"/>
    <cellStyle name="_구문소철암투찰_무창투찰_백제로투찰_가오지구(변경1)_가오지구(5월사업소)" xfId="761"/>
    <cellStyle name="_구문소철암투찰_무창투찰_백제로투찰_가오지구(변경1)_가오지구(변경5,일보)" xfId="762"/>
    <cellStyle name="_구문소철암투찰_무창투찰_백제로투찰_가오지구(변경1)_감독일지(2)" xfId="763"/>
    <cellStyle name="_구문소철암투찰_무창투찰_백제로투찰_가오지구(변경1)_공사일보" xfId="764"/>
    <cellStyle name="_구문소철암투찰_무창투찰_백제로투찰_가오지구(변경1)_사본 - 가오지구(변경1)" xfId="765"/>
    <cellStyle name="_구문소철암투찰_무창투찰_백제로투찰_가오지구(변경1)_사본 - 가오지구(변경1)_사본 - 가오지구(변경1)" xfId="766"/>
    <cellStyle name="_구문소철암투찰_무창투찰_백제로투찰_가오지구(변경1)_사본 - 가오지구(변경1)_사본 - 가오지구(변경1)_1회기성" xfId="767"/>
    <cellStyle name="_구문소철암투찰_무창투찰_백제로투찰_가오지구(변경1)_사본 - 가오지구(변경1)_사본 - 가오지구(변경1)_2회기성" xfId="768"/>
    <cellStyle name="_구문소철암투찰_무창투찰_백제로투찰_가오지구(변경1)_사본 - 가오지구(변경1)_사본 - 가오지구(변경1)_3회기성" xfId="769"/>
    <cellStyle name="_구문소철암투찰_무창투찰_백제로투찰_가오지구(변경1)_사본 - 가오지구(변경1)_사본 - 가오지구(변경1)_가오지구(2.25~3.11사업소)" xfId="770"/>
    <cellStyle name="_구문소철암투찰_무창투찰_백제로투찰_가오지구(변경1)_사본 - 가오지구(변경1)_사본 - 가오지구(변경1)_가오지구(3~4월사업소)" xfId="771"/>
    <cellStyle name="_구문소철암투찰_무창투찰_백제로투찰_가오지구(변경1)_사본 - 가오지구(변경1)_사본 - 가오지구(변경1)_가오지구(5월사업소)" xfId="772"/>
    <cellStyle name="_구문소철암투찰_무창투찰_백제로투찰_가오지구(변경1)_사본 - 가오지구(변경1)_사본 - 가오지구(변경1)_가오지구(변경5,일보)" xfId="773"/>
    <cellStyle name="_구문소철암투찰_무창투찰_백제로투찰_가오지구(변경1)_사본 - 가오지구(변경1)_사본 - 가오지구(변경1)_감독일지(2)" xfId="774"/>
    <cellStyle name="_구문소철암투찰_무창투찰_백제로투찰_가오지구(변경1)_사본 - 가오지구(변경1)_사본 - 가오지구(변경1)_공사일보" xfId="775"/>
    <cellStyle name="_구문소철암투찰_무창투찰_백제로투찰_가오지구(변경1)_사본 - 가오지구(변경1)_사본 - 가오지구(변경1)_사본 - 가오지구(변경5)" xfId="776"/>
    <cellStyle name="_구문소철암투찰_무창투찰_백제로투찰_가오지구(변경1)_사본 - 가오지구(변경1)_사본 - 가오지구(변경1)_작업일보" xfId="777"/>
    <cellStyle name="_구문소철암투찰_무창투찰_백제로투찰_가오지구(변경1)_사본 - 가오지구(변경1)_사본 - 가오지구(변경1)_작업일보(2)" xfId="778"/>
    <cellStyle name="_구문소철암투찰_무창투찰_백제로투찰_가오지구(변경1)_사본 - 가오지구(변경5)" xfId="779"/>
    <cellStyle name="_구문소철암투찰_무창투찰_백제로투찰_가오지구(변경1)_작업일보" xfId="780"/>
    <cellStyle name="_구문소철암투찰_무창투찰_백제로투찰_가오지구(변경1)_작업일보(2)" xfId="781"/>
    <cellStyle name="_구문소철암투찰_무창투찰_백제로투찰_사본 - 가오지구(변경1)" xfId="782"/>
    <cellStyle name="_구문소철암투찰_무창투찰_백제로투찰_사본 - 가오지구(변경1)_1회기성" xfId="783"/>
    <cellStyle name="_구문소철암투찰_무창투찰_백제로투찰_사본 - 가오지구(변경1)_2회기성" xfId="784"/>
    <cellStyle name="_구문소철암투찰_무창투찰_백제로투찰_사본 - 가오지구(변경1)_3회기성" xfId="785"/>
    <cellStyle name="_구문소철암투찰_무창투찰_백제로투찰_사본 - 가오지구(변경1)_가오지구(2.25~3.11사업소)" xfId="786"/>
    <cellStyle name="_구문소철암투찰_무창투찰_백제로투찰_사본 - 가오지구(변경1)_가오지구(3~4월사업소)" xfId="787"/>
    <cellStyle name="_구문소철암투찰_무창투찰_백제로투찰_사본 - 가오지구(변경1)_가오지구(5월사업소)" xfId="788"/>
    <cellStyle name="_구문소철암투찰_무창투찰_백제로투찰_사본 - 가오지구(변경1)_가오지구(변경5,일보)" xfId="789"/>
    <cellStyle name="_구문소철암투찰_무창투찰_백제로투찰_사본 - 가오지구(변경1)_감독일지(2)" xfId="790"/>
    <cellStyle name="_구문소철암투찰_무창투찰_백제로투찰_사본 - 가오지구(변경1)_공사일보" xfId="791"/>
    <cellStyle name="_구문소철암투찰_무창투찰_백제로투찰_사본 - 가오지구(변경1)_사본 - 가오지구(변경5)" xfId="792"/>
    <cellStyle name="_구문소철암투찰_무창투찰_백제로투찰_사본 - 가오지구(변경1)_작업일보" xfId="793"/>
    <cellStyle name="_구문소철암투찰_무창투찰_백제로투찰_사본 - 가오지구(변경1)_작업일보(2)" xfId="794"/>
    <cellStyle name="_구문소철암투찰_무창투찰_사본 - 가오지구(변경1)" xfId="795"/>
    <cellStyle name="_구문소철암투찰_무창투찰_사본 - 가오지구(변경1)_1회기성" xfId="796"/>
    <cellStyle name="_구문소철암투찰_무창투찰_사본 - 가오지구(변경1)_2회기성" xfId="797"/>
    <cellStyle name="_구문소철암투찰_무창투찰_사본 - 가오지구(변경1)_3회기성" xfId="798"/>
    <cellStyle name="_구문소철암투찰_무창투찰_사본 - 가오지구(변경1)_가오지구(2.25~3.11사업소)" xfId="799"/>
    <cellStyle name="_구문소철암투찰_무창투찰_사본 - 가오지구(변경1)_가오지구(3~4월사업소)" xfId="800"/>
    <cellStyle name="_구문소철암투찰_무창투찰_사본 - 가오지구(변경1)_가오지구(5월사업소)" xfId="801"/>
    <cellStyle name="_구문소철암투찰_무창투찰_사본 - 가오지구(변경1)_가오지구(변경5,일보)" xfId="802"/>
    <cellStyle name="_구문소철암투찰_무창투찰_사본 - 가오지구(변경1)_감독일지(2)" xfId="803"/>
    <cellStyle name="_구문소철암투찰_무창투찰_사본 - 가오지구(변경1)_공사일보" xfId="804"/>
    <cellStyle name="_구문소철암투찰_무창투찰_사본 - 가오지구(변경1)_사본 - 가오지구(변경5)" xfId="805"/>
    <cellStyle name="_구문소철암투찰_무창투찰_사본 - 가오지구(변경1)_작업일보" xfId="806"/>
    <cellStyle name="_구문소철암투찰_무창투찰_사본 - 가오지구(변경1)_작업일보(2)" xfId="807"/>
    <cellStyle name="_구문소철암투찰_무촌투찰" xfId="808"/>
    <cellStyle name="_구문소철암투찰_백제로투찰" xfId="809"/>
    <cellStyle name="_구문소철암투찰_백제로투찰_가오지구(변경1)" xfId="810"/>
    <cellStyle name="_구문소철암투찰_백제로투찰_가오지구(변경1)_1회기성" xfId="811"/>
    <cellStyle name="_구문소철암투찰_백제로투찰_가오지구(변경1)_2회기성" xfId="812"/>
    <cellStyle name="_구문소철암투찰_백제로투찰_가오지구(변경1)_3회기성" xfId="813"/>
    <cellStyle name="_구문소철암투찰_백제로투찰_가오지구(변경1)_가오지구(2.25~3.11사업소)" xfId="814"/>
    <cellStyle name="_구문소철암투찰_백제로투찰_가오지구(변경1)_가오지구(3~4월사업소)" xfId="815"/>
    <cellStyle name="_구문소철암투찰_백제로투찰_가오지구(변경1)_가오지구(5월사업소)" xfId="816"/>
    <cellStyle name="_구문소철암투찰_백제로투찰_가오지구(변경1)_가오지구(변경5,일보)" xfId="817"/>
    <cellStyle name="_구문소철암투찰_백제로투찰_가오지구(변경1)_감독일지(2)" xfId="818"/>
    <cellStyle name="_구문소철암투찰_백제로투찰_가오지구(변경1)_공사일보" xfId="819"/>
    <cellStyle name="_구문소철암투찰_백제로투찰_가오지구(변경1)_사본 - 가오지구(변경1)" xfId="820"/>
    <cellStyle name="_구문소철암투찰_백제로투찰_가오지구(변경1)_사본 - 가오지구(변경1)_사본 - 가오지구(변경1)" xfId="821"/>
    <cellStyle name="_구문소철암투찰_백제로투찰_가오지구(변경1)_사본 - 가오지구(변경1)_사본 - 가오지구(변경1)_1회기성" xfId="822"/>
    <cellStyle name="_구문소철암투찰_백제로투찰_가오지구(변경1)_사본 - 가오지구(변경1)_사본 - 가오지구(변경1)_2회기성" xfId="823"/>
    <cellStyle name="_구문소철암투찰_백제로투찰_가오지구(변경1)_사본 - 가오지구(변경1)_사본 - 가오지구(변경1)_3회기성" xfId="824"/>
    <cellStyle name="_구문소철암투찰_백제로투찰_가오지구(변경1)_사본 - 가오지구(변경1)_사본 - 가오지구(변경1)_가오지구(2.25~3.11사업소)" xfId="825"/>
    <cellStyle name="_구문소철암투찰_백제로투찰_가오지구(변경1)_사본 - 가오지구(변경1)_사본 - 가오지구(변경1)_가오지구(3~4월사업소)" xfId="826"/>
    <cellStyle name="_구문소철암투찰_백제로투찰_가오지구(변경1)_사본 - 가오지구(변경1)_사본 - 가오지구(변경1)_가오지구(5월사업소)" xfId="827"/>
    <cellStyle name="_구문소철암투찰_백제로투찰_가오지구(변경1)_사본 - 가오지구(변경1)_사본 - 가오지구(변경1)_가오지구(변경5,일보)" xfId="828"/>
    <cellStyle name="_구문소철암투찰_백제로투찰_가오지구(변경1)_사본 - 가오지구(변경1)_사본 - 가오지구(변경1)_감독일지(2)" xfId="829"/>
    <cellStyle name="_구문소철암투찰_백제로투찰_가오지구(변경1)_사본 - 가오지구(변경1)_사본 - 가오지구(변경1)_공사일보" xfId="830"/>
    <cellStyle name="_구문소철암투찰_백제로투찰_가오지구(변경1)_사본 - 가오지구(변경1)_사본 - 가오지구(변경1)_사본 - 가오지구(변경5)" xfId="831"/>
    <cellStyle name="_구문소철암투찰_백제로투찰_가오지구(변경1)_사본 - 가오지구(변경1)_사본 - 가오지구(변경1)_작업일보" xfId="832"/>
    <cellStyle name="_구문소철암투찰_백제로투찰_가오지구(변경1)_사본 - 가오지구(변경1)_사본 - 가오지구(변경1)_작업일보(2)" xfId="833"/>
    <cellStyle name="_구문소철암투찰_백제로투찰_가오지구(변경1)_사본 - 가오지구(변경5)" xfId="834"/>
    <cellStyle name="_구문소철암투찰_백제로투찰_가오지구(변경1)_작업일보" xfId="835"/>
    <cellStyle name="_구문소철암투찰_백제로투찰_가오지구(변경1)_작업일보(2)" xfId="836"/>
    <cellStyle name="_구문소철암투찰_백제로투찰_사본 - 가오지구(변경1)" xfId="837"/>
    <cellStyle name="_구문소철암투찰_백제로투찰_사본 - 가오지구(변경1)_1회기성" xfId="838"/>
    <cellStyle name="_구문소철암투찰_백제로투찰_사본 - 가오지구(변경1)_2회기성" xfId="839"/>
    <cellStyle name="_구문소철암투찰_백제로투찰_사본 - 가오지구(변경1)_3회기성" xfId="840"/>
    <cellStyle name="_구문소철암투찰_백제로투찰_사본 - 가오지구(변경1)_가오지구(2.25~3.11사업소)" xfId="841"/>
    <cellStyle name="_구문소철암투찰_백제로투찰_사본 - 가오지구(변경1)_가오지구(3~4월사업소)" xfId="842"/>
    <cellStyle name="_구문소철암투찰_백제로투찰_사본 - 가오지구(변경1)_가오지구(5월사업소)" xfId="843"/>
    <cellStyle name="_구문소철암투찰_백제로투찰_사본 - 가오지구(변경1)_가오지구(변경5,일보)" xfId="844"/>
    <cellStyle name="_구문소철암투찰_백제로투찰_사본 - 가오지구(변경1)_감독일지(2)" xfId="845"/>
    <cellStyle name="_구문소철암투찰_백제로투찰_사본 - 가오지구(변경1)_공사일보" xfId="846"/>
    <cellStyle name="_구문소철암투찰_백제로투찰_사본 - 가오지구(변경1)_사본 - 가오지구(변경5)" xfId="847"/>
    <cellStyle name="_구문소철암투찰_백제로투찰_사본 - 가오지구(변경1)_작업일보" xfId="848"/>
    <cellStyle name="_구문소철암투찰_백제로투찰_사본 - 가오지구(변경1)_작업일보(2)" xfId="849"/>
    <cellStyle name="_구문소철암투찰_사본 - 가오지구(변경1)" xfId="850"/>
    <cellStyle name="_구문소철암투찰_사본 - 가오지구(변경1)_1회기성" xfId="851"/>
    <cellStyle name="_구문소철암투찰_사본 - 가오지구(변경1)_2회기성" xfId="852"/>
    <cellStyle name="_구문소철암투찰_사본 - 가오지구(변경1)_3회기성" xfId="853"/>
    <cellStyle name="_구문소철암투찰_사본 - 가오지구(변경1)_가오지구(2.25~3.11사업소)" xfId="854"/>
    <cellStyle name="_구문소철암투찰_사본 - 가오지구(변경1)_가오지구(3~4월사업소)" xfId="855"/>
    <cellStyle name="_구문소철암투찰_사본 - 가오지구(변경1)_가오지구(5월사업소)" xfId="856"/>
    <cellStyle name="_구문소철암투찰_사본 - 가오지구(변경1)_가오지구(변경5,일보)" xfId="857"/>
    <cellStyle name="_구문소철암투찰_사본 - 가오지구(변경1)_감독일지(2)" xfId="858"/>
    <cellStyle name="_구문소철암투찰_사본 - 가오지구(변경1)_공사일보" xfId="859"/>
    <cellStyle name="_구문소철암투찰_사본 - 가오지구(변경1)_사본 - 가오지구(변경5)" xfId="860"/>
    <cellStyle name="_구문소철암투찰_사본 - 가오지구(변경1)_작업일보" xfId="861"/>
    <cellStyle name="_구문소철암투찰_사본 - 가오지구(변경1)_작업일보(2)" xfId="862"/>
    <cellStyle name="_구조물(교각)" xfId="863"/>
    <cellStyle name="_구조물(교각)_중1-6치환내역" xfId="864"/>
    <cellStyle name="_구조물(교각)_중1-6치환내역_오수 보호공 내역" xfId="865"/>
    <cellStyle name="_구조물(교각)_중1-6치환내역_중1-6치환내역" xfId="866"/>
    <cellStyle name="_구조물공1" xfId="867"/>
    <cellStyle name="_구조물공1_중1-6치환내역" xfId="868"/>
    <cellStyle name="_구조물공1_중1-6치환내역_오수 보호공 내역" xfId="869"/>
    <cellStyle name="_구조물공1_중1-6치환내역_중1-6치환내역" xfId="870"/>
    <cellStyle name="_구조물공R1" xfId="871"/>
    <cellStyle name="_구조물공R1_중1-6치환내역" xfId="872"/>
    <cellStyle name="_구조물공R1_중1-6치환내역_오수 보호공 내역" xfId="873"/>
    <cellStyle name="_구조물공R1_중1-6치환내역_중1-6치환내역" xfId="874"/>
    <cellStyle name="_구토지대장" xfId="875"/>
    <cellStyle name="_군산택지내역서-최종" xfId="876"/>
    <cellStyle name="_근로환경표본조사" xfId="877"/>
    <cellStyle name="_금암동게이트볼장" xfId="878"/>
    <cellStyle name="_금암동게이트볼장_감리발주산출내역서(22개월-최종)(1)" xfId="879"/>
    <cellStyle name="_금암동게이트볼장_산출내역서(실내체육관 조정후)" xfId="880"/>
    <cellStyle name="_금암동게이트볼장_산출내역서(책.감)" xfId="881"/>
    <cellStyle name="_금암동게이트볼장_손해배상보험 공제율" xfId="882"/>
    <cellStyle name="_금암동게이트볼장_진주시-안전성평가연구소(진주 환경독선연구센터)" xfId="883"/>
    <cellStyle name="_금암동게이트볼장_평창군" xfId="884"/>
    <cellStyle name="_기능점수" xfId="885"/>
    <cellStyle name="_기성3차1회" xfId="886"/>
    <cellStyle name="_김윤철" xfId="887"/>
    <cellStyle name="_남방가설사무실" xfId="888"/>
    <cellStyle name="_내역서(0823)" xfId="889"/>
    <cellStyle name="_내역서(숭실대)" xfId="890"/>
    <cellStyle name="_내역서1" xfId="891"/>
    <cellStyle name="_내역서2" xfId="892"/>
    <cellStyle name="_노곡중보수량" xfId="893"/>
    <cellStyle name="_단가산출근거" xfId="894"/>
    <cellStyle name="_단가산출서" xfId="895"/>
    <cellStyle name="_대구박물관_내역서" xfId="896"/>
    <cellStyle name="_대도시권연구용역" xfId="897"/>
    <cellStyle name="_덕성용배수로정비(기반)" xfId="898"/>
    <cellStyle name="_도곡1교 교대 수량" xfId="899"/>
    <cellStyle name="_도곡1교 교대 수량_RAMP-E교-최종000" xfId="900"/>
    <cellStyle name="_도곡1교 교대 수량_RAMP-E교-최종000_감리발주산출내역서(22개월-최종)(1)" xfId="901"/>
    <cellStyle name="_도곡1교 교대 수량_RAMP-E교-최종000_산출내역서(실내체육관 조정후)" xfId="902"/>
    <cellStyle name="_도곡1교 교대 수량_RAMP-E교-최종000_산출내역서(책.감)" xfId="903"/>
    <cellStyle name="_도곡1교 교대 수량_RAMP-E교-최종000_손해배상보험 공제율" xfId="904"/>
    <cellStyle name="_도곡1교 교대 수량_RAMP-E교-최종000_시방서" xfId="905"/>
    <cellStyle name="_도곡1교 교대 수량_RAMP-E교-최종000_시방서_감리발주산출내역서(22개월-최종)(1)" xfId="906"/>
    <cellStyle name="_도곡1교 교대 수량_RAMP-E교-최종000_시방서_산출내역서(실내체육관 조정후)" xfId="907"/>
    <cellStyle name="_도곡1교 교대 수량_RAMP-E교-최종000_시방서_산출내역서(책.감)" xfId="908"/>
    <cellStyle name="_도곡1교 교대 수량_RAMP-E교-최종000_시방서_손해배상보험 공제율" xfId="909"/>
    <cellStyle name="_도곡1교 교대 수량_RAMP-E교-최종000_시방서_진주시-안전성평가연구소(진주 환경독선연구센터)" xfId="910"/>
    <cellStyle name="_도곡1교 교대 수량_RAMP-E교-최종000_시방서_평창군" xfId="911"/>
    <cellStyle name="_도곡1교 교대 수량_RAMP-E교-최종000_진주시-안전성평가연구소(진주 환경독선연구센터)" xfId="912"/>
    <cellStyle name="_도곡1교 교대 수량_RAMP-E교-최종000_파도 - 모항선 횡배수관 확장" xfId="913"/>
    <cellStyle name="_도곡1교 교대 수량_RAMP-E교-최종000_파도 - 모항선 횡배수관 확장_감리발주산출내역서(22개월-최종)(1)" xfId="914"/>
    <cellStyle name="_도곡1교 교대 수량_RAMP-E교-최종000_파도 - 모항선 횡배수관 확장_산출내역서(실내체육관 조정후)" xfId="915"/>
    <cellStyle name="_도곡1교 교대 수량_RAMP-E교-최종000_파도 - 모항선 횡배수관 확장_산출내역서(책.감)" xfId="916"/>
    <cellStyle name="_도곡1교 교대 수량_RAMP-E교-최종000_파도 - 모항선 횡배수관 확장_손해배상보험 공제율" xfId="917"/>
    <cellStyle name="_도곡1교 교대 수량_RAMP-E교-최종000_파도 - 모항선 횡배수관 확장_시방서" xfId="918"/>
    <cellStyle name="_도곡1교 교대 수량_RAMP-E교-최종000_파도 - 모항선 횡배수관 확장_시방서_감리발주산출내역서(22개월-최종)(1)" xfId="919"/>
    <cellStyle name="_도곡1교 교대 수량_RAMP-E교-최종000_파도 - 모항선 횡배수관 확장_시방서_산출내역서(실내체육관 조정후)" xfId="920"/>
    <cellStyle name="_도곡1교 교대 수량_RAMP-E교-최종000_파도 - 모항선 횡배수관 확장_시방서_산출내역서(책.감)" xfId="921"/>
    <cellStyle name="_도곡1교 교대 수량_RAMP-E교-최종000_파도 - 모항선 횡배수관 확장_시방서_손해배상보험 공제율" xfId="922"/>
    <cellStyle name="_도곡1교 교대 수량_RAMP-E교-최종000_파도 - 모항선 횡배수관 확장_시방서_진주시-안전성평가연구소(진주 환경독선연구센터)" xfId="923"/>
    <cellStyle name="_도곡1교 교대 수량_RAMP-E교-최종000_파도 - 모항선 횡배수관 확장_시방서_평창군" xfId="924"/>
    <cellStyle name="_도곡1교 교대 수량_RAMP-E교-최종000_파도 - 모항선 횡배수관 확장_진주시-안전성평가연구소(진주 환경독선연구센터)" xfId="925"/>
    <cellStyle name="_도곡1교 교대 수량_RAMP-E교-최종000_파도 - 모항선 횡배수관 확장_평창군" xfId="926"/>
    <cellStyle name="_도곡1교 교대 수량_RAMP-E교-최종000_평창군" xfId="927"/>
    <cellStyle name="_도곡1교 교대 수량_감리발주산출내역서(22개월-최종)(1)" xfId="928"/>
    <cellStyle name="_도곡1교 교대 수량_산출내역서(실내체육관 조정후)" xfId="929"/>
    <cellStyle name="_도곡1교 교대 수량_산출내역서(책.감)" xfId="930"/>
    <cellStyle name="_도곡1교 교대 수량_손해배상보험 공제율" xfId="931"/>
    <cellStyle name="_도곡1교 교대 수량_시방서" xfId="932"/>
    <cellStyle name="_도곡1교 교대 수량_시방서_감리발주산출내역서(22개월-최종)(1)" xfId="933"/>
    <cellStyle name="_도곡1교 교대 수량_시방서_산출내역서(실내체육관 조정후)" xfId="934"/>
    <cellStyle name="_도곡1교 교대 수량_시방서_산출내역서(책.감)" xfId="935"/>
    <cellStyle name="_도곡1교 교대 수량_시방서_손해배상보험 공제율" xfId="936"/>
    <cellStyle name="_도곡1교 교대 수량_시방서_진주시-안전성평가연구소(진주 환경독선연구센터)" xfId="937"/>
    <cellStyle name="_도곡1교 교대 수량_시방서_평창군" xfId="938"/>
    <cellStyle name="_도곡1교 교대 수량_진주시-안전성평가연구소(진주 환경독선연구센터)" xfId="939"/>
    <cellStyle name="_도곡1교 교대 수량_평창군" xfId="940"/>
    <cellStyle name="_도곡1교 교대(시점) 수량" xfId="941"/>
    <cellStyle name="_도곡1교 교대(시점) 수량_RAMP-E교-최종000" xfId="942"/>
    <cellStyle name="_도곡1교 교대(시점) 수량_RAMP-E교-최종000_감리발주산출내역서(22개월-최종)(1)" xfId="943"/>
    <cellStyle name="_도곡1교 교대(시점) 수량_RAMP-E교-최종000_산출내역서(실내체육관 조정후)" xfId="944"/>
    <cellStyle name="_도곡1교 교대(시점) 수량_RAMP-E교-최종000_산출내역서(책.감)" xfId="945"/>
    <cellStyle name="_도곡1교 교대(시점) 수량_RAMP-E교-최종000_손해배상보험 공제율" xfId="946"/>
    <cellStyle name="_도곡1교 교대(시점) 수량_RAMP-E교-최종000_시방서" xfId="947"/>
    <cellStyle name="_도곡1교 교대(시점) 수량_RAMP-E교-최종000_시방서_감리발주산출내역서(22개월-최종)(1)" xfId="948"/>
    <cellStyle name="_도곡1교 교대(시점) 수량_RAMP-E교-최종000_시방서_산출내역서(실내체육관 조정후)" xfId="949"/>
    <cellStyle name="_도곡1교 교대(시점) 수량_RAMP-E교-최종000_시방서_산출내역서(책.감)" xfId="950"/>
    <cellStyle name="_도곡1교 교대(시점) 수량_RAMP-E교-최종000_시방서_손해배상보험 공제율" xfId="951"/>
    <cellStyle name="_도곡1교 교대(시점) 수량_RAMP-E교-최종000_시방서_진주시-안전성평가연구소(진주 환경독선연구센터)" xfId="952"/>
    <cellStyle name="_도곡1교 교대(시점) 수량_RAMP-E교-최종000_시방서_평창군" xfId="953"/>
    <cellStyle name="_도곡1교 교대(시점) 수량_RAMP-E교-최종000_진주시-안전성평가연구소(진주 환경독선연구센터)" xfId="954"/>
    <cellStyle name="_도곡1교 교대(시점) 수량_RAMP-E교-최종000_파도 - 모항선 횡배수관 확장" xfId="955"/>
    <cellStyle name="_도곡1교 교대(시점) 수량_RAMP-E교-최종000_파도 - 모항선 횡배수관 확장_감리발주산출내역서(22개월-최종)(1)" xfId="956"/>
    <cellStyle name="_도곡1교 교대(시점) 수량_RAMP-E교-최종000_파도 - 모항선 횡배수관 확장_산출내역서(실내체육관 조정후)" xfId="957"/>
    <cellStyle name="_도곡1교 교대(시점) 수량_RAMP-E교-최종000_파도 - 모항선 횡배수관 확장_산출내역서(책.감)" xfId="958"/>
    <cellStyle name="_도곡1교 교대(시점) 수량_RAMP-E교-최종000_파도 - 모항선 횡배수관 확장_손해배상보험 공제율" xfId="959"/>
    <cellStyle name="_도곡1교 교대(시점) 수량_RAMP-E교-최종000_파도 - 모항선 횡배수관 확장_시방서" xfId="960"/>
    <cellStyle name="_도곡1교 교대(시점) 수량_RAMP-E교-최종000_파도 - 모항선 횡배수관 확장_시방서_감리발주산출내역서(22개월-최종)(1)" xfId="961"/>
    <cellStyle name="_도곡1교 교대(시점) 수량_RAMP-E교-최종000_파도 - 모항선 횡배수관 확장_시방서_산출내역서(실내체육관 조정후)" xfId="962"/>
    <cellStyle name="_도곡1교 교대(시점) 수량_RAMP-E교-최종000_파도 - 모항선 횡배수관 확장_시방서_산출내역서(책.감)" xfId="963"/>
    <cellStyle name="_도곡1교 교대(시점) 수량_RAMP-E교-최종000_파도 - 모항선 횡배수관 확장_시방서_손해배상보험 공제율" xfId="964"/>
    <cellStyle name="_도곡1교 교대(시점) 수량_RAMP-E교-최종000_파도 - 모항선 횡배수관 확장_시방서_진주시-안전성평가연구소(진주 환경독선연구센터)" xfId="965"/>
    <cellStyle name="_도곡1교 교대(시점) 수량_RAMP-E교-최종000_파도 - 모항선 횡배수관 확장_시방서_평창군" xfId="966"/>
    <cellStyle name="_도곡1교 교대(시점) 수량_RAMP-E교-최종000_파도 - 모항선 횡배수관 확장_진주시-안전성평가연구소(진주 환경독선연구센터)" xfId="967"/>
    <cellStyle name="_도곡1교 교대(시점) 수량_RAMP-E교-최종000_파도 - 모항선 횡배수관 확장_평창군" xfId="968"/>
    <cellStyle name="_도곡1교 교대(시점) 수량_RAMP-E교-최종000_평창군" xfId="969"/>
    <cellStyle name="_도곡1교 교대(시점) 수량_감리발주산출내역서(22개월-최종)(1)" xfId="970"/>
    <cellStyle name="_도곡1교 교대(시점) 수량_산출내역서(실내체육관 조정후)" xfId="971"/>
    <cellStyle name="_도곡1교 교대(시점) 수량_산출내역서(책.감)" xfId="972"/>
    <cellStyle name="_도곡1교 교대(시점) 수량_손해배상보험 공제율" xfId="973"/>
    <cellStyle name="_도곡1교 교대(시점) 수량_시방서" xfId="974"/>
    <cellStyle name="_도곡1교 교대(시점) 수량_시방서_감리발주산출내역서(22개월-최종)(1)" xfId="975"/>
    <cellStyle name="_도곡1교 교대(시점) 수량_시방서_산출내역서(실내체육관 조정후)" xfId="976"/>
    <cellStyle name="_도곡1교 교대(시점) 수량_시방서_산출내역서(책.감)" xfId="977"/>
    <cellStyle name="_도곡1교 교대(시점) 수량_시방서_손해배상보험 공제율" xfId="978"/>
    <cellStyle name="_도곡1교 교대(시점) 수량_시방서_진주시-안전성평가연구소(진주 환경독선연구센터)" xfId="979"/>
    <cellStyle name="_도곡1교 교대(시점) 수량_시방서_평창군" xfId="980"/>
    <cellStyle name="_도곡1교 교대(시점) 수량_진주시-안전성평가연구소(진주 환경독선연구센터)" xfId="981"/>
    <cellStyle name="_도곡1교 교대(시점) 수량_평창군" xfId="982"/>
    <cellStyle name="_도곡1교 하부공 수량" xfId="983"/>
    <cellStyle name="_도곡1교 하부공 수량_RAMP-E교-최종000" xfId="984"/>
    <cellStyle name="_도곡1교 하부공 수량_RAMP-E교-최종000_감리발주산출내역서(22개월-최종)(1)" xfId="985"/>
    <cellStyle name="_도곡1교 하부공 수량_RAMP-E교-최종000_산출내역서(실내체육관 조정후)" xfId="986"/>
    <cellStyle name="_도곡1교 하부공 수량_RAMP-E교-최종000_산출내역서(책.감)" xfId="987"/>
    <cellStyle name="_도곡1교 하부공 수량_RAMP-E교-최종000_손해배상보험 공제율" xfId="988"/>
    <cellStyle name="_도곡1교 하부공 수량_RAMP-E교-최종000_시방서" xfId="989"/>
    <cellStyle name="_도곡1교 하부공 수량_RAMP-E교-최종000_시방서_감리발주산출내역서(22개월-최종)(1)" xfId="990"/>
    <cellStyle name="_도곡1교 하부공 수량_RAMP-E교-최종000_시방서_산출내역서(실내체육관 조정후)" xfId="991"/>
    <cellStyle name="_도곡1교 하부공 수량_RAMP-E교-최종000_시방서_산출내역서(책.감)" xfId="992"/>
    <cellStyle name="_도곡1교 하부공 수량_RAMP-E교-최종000_시방서_손해배상보험 공제율" xfId="993"/>
    <cellStyle name="_도곡1교 하부공 수량_RAMP-E교-최종000_시방서_진주시-안전성평가연구소(진주 환경독선연구센터)" xfId="994"/>
    <cellStyle name="_도곡1교 하부공 수량_RAMP-E교-최종000_시방서_평창군" xfId="995"/>
    <cellStyle name="_도곡1교 하부공 수량_RAMP-E교-최종000_진주시-안전성평가연구소(진주 환경독선연구센터)" xfId="996"/>
    <cellStyle name="_도곡1교 하부공 수량_RAMP-E교-최종000_파도 - 모항선 횡배수관 확장" xfId="997"/>
    <cellStyle name="_도곡1교 하부공 수량_RAMP-E교-최종000_파도 - 모항선 횡배수관 확장_감리발주산출내역서(22개월-최종)(1)" xfId="998"/>
    <cellStyle name="_도곡1교 하부공 수량_RAMP-E교-최종000_파도 - 모항선 횡배수관 확장_산출내역서(실내체육관 조정후)" xfId="999"/>
    <cellStyle name="_도곡1교 하부공 수량_RAMP-E교-최종000_파도 - 모항선 횡배수관 확장_산출내역서(책.감)" xfId="1000"/>
    <cellStyle name="_도곡1교 하부공 수량_RAMP-E교-최종000_파도 - 모항선 횡배수관 확장_손해배상보험 공제율" xfId="1001"/>
    <cellStyle name="_도곡1교 하부공 수량_RAMP-E교-최종000_파도 - 모항선 횡배수관 확장_시방서" xfId="1002"/>
    <cellStyle name="_도곡1교 하부공 수량_RAMP-E교-최종000_파도 - 모항선 횡배수관 확장_시방서_감리발주산출내역서(22개월-최종)(1)" xfId="1003"/>
    <cellStyle name="_도곡1교 하부공 수량_RAMP-E교-최종000_파도 - 모항선 횡배수관 확장_시방서_산출내역서(실내체육관 조정후)" xfId="1004"/>
    <cellStyle name="_도곡1교 하부공 수량_RAMP-E교-최종000_파도 - 모항선 횡배수관 확장_시방서_산출내역서(책.감)" xfId="1005"/>
    <cellStyle name="_도곡1교 하부공 수량_RAMP-E교-최종000_파도 - 모항선 횡배수관 확장_시방서_손해배상보험 공제율" xfId="1006"/>
    <cellStyle name="_도곡1교 하부공 수량_RAMP-E교-최종000_파도 - 모항선 횡배수관 확장_시방서_진주시-안전성평가연구소(진주 환경독선연구센터)" xfId="1007"/>
    <cellStyle name="_도곡1교 하부공 수량_RAMP-E교-최종000_파도 - 모항선 횡배수관 확장_시방서_평창군" xfId="1008"/>
    <cellStyle name="_도곡1교 하부공 수량_RAMP-E교-최종000_파도 - 모항선 횡배수관 확장_진주시-안전성평가연구소(진주 환경독선연구센터)" xfId="1009"/>
    <cellStyle name="_도곡1교 하부공 수량_RAMP-E교-최종000_파도 - 모항선 횡배수관 확장_평창군" xfId="1010"/>
    <cellStyle name="_도곡1교 하부공 수량_RAMP-E교-최종000_평창군" xfId="1011"/>
    <cellStyle name="_도곡1교 하부공 수량_감리발주산출내역서(22개월-최종)(1)" xfId="1012"/>
    <cellStyle name="_도곡1교 하부공 수량_산출내역서(실내체육관 조정후)" xfId="1013"/>
    <cellStyle name="_도곡1교 하부공 수량_산출내역서(책.감)" xfId="1014"/>
    <cellStyle name="_도곡1교 하부공 수량_손해배상보험 공제율" xfId="1015"/>
    <cellStyle name="_도곡1교 하부공 수량_시방서" xfId="1016"/>
    <cellStyle name="_도곡1교 하부공 수량_시방서_감리발주산출내역서(22개월-최종)(1)" xfId="1017"/>
    <cellStyle name="_도곡1교 하부공 수량_시방서_산출내역서(실내체육관 조정후)" xfId="1018"/>
    <cellStyle name="_도곡1교 하부공 수량_시방서_산출내역서(책.감)" xfId="1019"/>
    <cellStyle name="_도곡1교 하부공 수량_시방서_손해배상보험 공제율" xfId="1020"/>
    <cellStyle name="_도곡1교 하부공 수량_시방서_진주시-안전성평가연구소(진주 환경독선연구센터)" xfId="1021"/>
    <cellStyle name="_도곡1교 하부공 수량_시방서_평창군" xfId="1022"/>
    <cellStyle name="_도곡1교 하부공 수량_진주시-안전성평가연구소(진주 환경독선연구센터)" xfId="1023"/>
    <cellStyle name="_도곡1교 하부공 수량_평창군" xfId="1024"/>
    <cellStyle name="_도곡2교 교대 수량" xfId="1025"/>
    <cellStyle name="_도곡2교 교대 수량_RAMP-E교-최종000" xfId="1026"/>
    <cellStyle name="_도곡2교 교대 수량_RAMP-E교-최종000_감리발주산출내역서(22개월-최종)(1)" xfId="1027"/>
    <cellStyle name="_도곡2교 교대 수량_RAMP-E교-최종000_산출내역서(실내체육관 조정후)" xfId="1028"/>
    <cellStyle name="_도곡2교 교대 수량_RAMP-E교-최종000_산출내역서(책.감)" xfId="1029"/>
    <cellStyle name="_도곡2교 교대 수량_RAMP-E교-최종000_손해배상보험 공제율" xfId="1030"/>
    <cellStyle name="_도곡2교 교대 수량_RAMP-E교-최종000_시방서" xfId="1031"/>
    <cellStyle name="_도곡2교 교대 수량_RAMP-E교-최종000_시방서_감리발주산출내역서(22개월-최종)(1)" xfId="1032"/>
    <cellStyle name="_도곡2교 교대 수량_RAMP-E교-최종000_시방서_산출내역서(실내체육관 조정후)" xfId="1033"/>
    <cellStyle name="_도곡2교 교대 수량_RAMP-E교-최종000_시방서_산출내역서(책.감)" xfId="1034"/>
    <cellStyle name="_도곡2교 교대 수량_RAMP-E교-최종000_시방서_손해배상보험 공제율" xfId="1035"/>
    <cellStyle name="_도곡2교 교대 수량_RAMP-E교-최종000_시방서_진주시-안전성평가연구소(진주 환경독선연구센터)" xfId="1036"/>
    <cellStyle name="_도곡2교 교대 수량_RAMP-E교-최종000_시방서_평창군" xfId="1037"/>
    <cellStyle name="_도곡2교 교대 수량_RAMP-E교-최종000_진주시-안전성평가연구소(진주 환경독선연구센터)" xfId="1038"/>
    <cellStyle name="_도곡2교 교대 수량_RAMP-E교-최종000_파도 - 모항선 횡배수관 확장" xfId="1039"/>
    <cellStyle name="_도곡2교 교대 수량_RAMP-E교-최종000_파도 - 모항선 횡배수관 확장_감리발주산출내역서(22개월-최종)(1)" xfId="1040"/>
    <cellStyle name="_도곡2교 교대 수량_RAMP-E교-최종000_파도 - 모항선 횡배수관 확장_산출내역서(실내체육관 조정후)" xfId="1041"/>
    <cellStyle name="_도곡2교 교대 수량_RAMP-E교-최종000_파도 - 모항선 횡배수관 확장_산출내역서(책.감)" xfId="1042"/>
    <cellStyle name="_도곡2교 교대 수량_RAMP-E교-최종000_파도 - 모항선 횡배수관 확장_손해배상보험 공제율" xfId="1043"/>
    <cellStyle name="_도곡2교 교대 수량_RAMP-E교-최종000_파도 - 모항선 횡배수관 확장_시방서" xfId="1044"/>
    <cellStyle name="_도곡2교 교대 수량_RAMP-E교-최종000_파도 - 모항선 횡배수관 확장_시방서_감리발주산출내역서(22개월-최종)(1)" xfId="1045"/>
    <cellStyle name="_도곡2교 교대 수량_RAMP-E교-최종000_파도 - 모항선 횡배수관 확장_시방서_산출내역서(실내체육관 조정후)" xfId="1046"/>
    <cellStyle name="_도곡2교 교대 수량_RAMP-E교-최종000_파도 - 모항선 횡배수관 확장_시방서_산출내역서(책.감)" xfId="1047"/>
    <cellStyle name="_도곡2교 교대 수량_RAMP-E교-최종000_파도 - 모항선 횡배수관 확장_시방서_손해배상보험 공제율" xfId="1048"/>
    <cellStyle name="_도곡2교 교대 수량_RAMP-E교-최종000_파도 - 모항선 횡배수관 확장_시방서_진주시-안전성평가연구소(진주 환경독선연구센터)" xfId="1049"/>
    <cellStyle name="_도곡2교 교대 수량_RAMP-E교-최종000_파도 - 모항선 횡배수관 확장_시방서_평창군" xfId="1050"/>
    <cellStyle name="_도곡2교 교대 수량_RAMP-E교-최종000_파도 - 모항선 횡배수관 확장_진주시-안전성평가연구소(진주 환경독선연구센터)" xfId="1051"/>
    <cellStyle name="_도곡2교 교대 수량_RAMP-E교-최종000_파도 - 모항선 횡배수관 확장_평창군" xfId="1052"/>
    <cellStyle name="_도곡2교 교대 수량_RAMP-E교-최종000_평창군" xfId="1053"/>
    <cellStyle name="_도곡2교 교대 수량_감리발주산출내역서(22개월-최종)(1)" xfId="1054"/>
    <cellStyle name="_도곡2교 교대 수량_산출내역서(실내체육관 조정후)" xfId="1055"/>
    <cellStyle name="_도곡2교 교대 수량_산출내역서(책.감)" xfId="1056"/>
    <cellStyle name="_도곡2교 교대 수량_손해배상보험 공제율" xfId="1057"/>
    <cellStyle name="_도곡2교 교대 수량_시방서" xfId="1058"/>
    <cellStyle name="_도곡2교 교대 수량_시방서_감리발주산출내역서(22개월-최종)(1)" xfId="1059"/>
    <cellStyle name="_도곡2교 교대 수량_시방서_산출내역서(실내체육관 조정후)" xfId="1060"/>
    <cellStyle name="_도곡2교 교대 수량_시방서_산출내역서(책.감)" xfId="1061"/>
    <cellStyle name="_도곡2교 교대 수량_시방서_손해배상보험 공제율" xfId="1062"/>
    <cellStyle name="_도곡2교 교대 수량_시방서_진주시-안전성평가연구소(진주 환경독선연구센터)" xfId="1063"/>
    <cellStyle name="_도곡2교 교대 수량_시방서_평창군" xfId="1064"/>
    <cellStyle name="_도곡2교 교대 수량_진주시-안전성평가연구소(진주 환경독선연구센터)" xfId="1065"/>
    <cellStyle name="_도곡2교 교대 수량_평창군" xfId="1066"/>
    <cellStyle name="_도곡2교 교대(종점) 수량" xfId="1067"/>
    <cellStyle name="_도곡2교 교대(종점) 수량_RAMP-E교-최종000" xfId="1068"/>
    <cellStyle name="_도곡2교 교대(종점) 수량_RAMP-E교-최종000_감리발주산출내역서(22개월-최종)(1)" xfId="1069"/>
    <cellStyle name="_도곡2교 교대(종점) 수량_RAMP-E교-최종000_산출내역서(실내체육관 조정후)" xfId="1070"/>
    <cellStyle name="_도곡2교 교대(종점) 수량_RAMP-E교-최종000_산출내역서(책.감)" xfId="1071"/>
    <cellStyle name="_도곡2교 교대(종점) 수량_RAMP-E교-최종000_손해배상보험 공제율" xfId="1072"/>
    <cellStyle name="_도곡2교 교대(종점) 수량_RAMP-E교-최종000_시방서" xfId="1073"/>
    <cellStyle name="_도곡2교 교대(종점) 수량_RAMP-E교-최종000_시방서_감리발주산출내역서(22개월-최종)(1)" xfId="1074"/>
    <cellStyle name="_도곡2교 교대(종점) 수량_RAMP-E교-최종000_시방서_산출내역서(실내체육관 조정후)" xfId="1075"/>
    <cellStyle name="_도곡2교 교대(종점) 수량_RAMP-E교-최종000_시방서_산출내역서(책.감)" xfId="1076"/>
    <cellStyle name="_도곡2교 교대(종점) 수량_RAMP-E교-최종000_시방서_손해배상보험 공제율" xfId="1077"/>
    <cellStyle name="_도곡2교 교대(종점) 수량_RAMP-E교-최종000_시방서_진주시-안전성평가연구소(진주 환경독선연구센터)" xfId="1078"/>
    <cellStyle name="_도곡2교 교대(종점) 수량_RAMP-E교-최종000_시방서_평창군" xfId="1079"/>
    <cellStyle name="_도곡2교 교대(종점) 수량_RAMP-E교-최종000_진주시-안전성평가연구소(진주 환경독선연구센터)" xfId="1080"/>
    <cellStyle name="_도곡2교 교대(종점) 수량_RAMP-E교-최종000_파도 - 모항선 횡배수관 확장" xfId="1081"/>
    <cellStyle name="_도곡2교 교대(종점) 수량_RAMP-E교-최종000_파도 - 모항선 횡배수관 확장_감리발주산출내역서(22개월-최종)(1)" xfId="1082"/>
    <cellStyle name="_도곡2교 교대(종점) 수량_RAMP-E교-최종000_파도 - 모항선 횡배수관 확장_산출내역서(실내체육관 조정후)" xfId="1083"/>
    <cellStyle name="_도곡2교 교대(종점) 수량_RAMP-E교-최종000_파도 - 모항선 횡배수관 확장_산출내역서(책.감)" xfId="1084"/>
    <cellStyle name="_도곡2교 교대(종점) 수량_RAMP-E교-최종000_파도 - 모항선 횡배수관 확장_손해배상보험 공제율" xfId="1085"/>
    <cellStyle name="_도곡2교 교대(종점) 수량_RAMP-E교-최종000_파도 - 모항선 횡배수관 확장_시방서" xfId="1086"/>
    <cellStyle name="_도곡2교 교대(종점) 수량_RAMP-E교-최종000_파도 - 모항선 횡배수관 확장_시방서_감리발주산출내역서(22개월-최종)(1)" xfId="1087"/>
    <cellStyle name="_도곡2교 교대(종점) 수량_RAMP-E교-최종000_파도 - 모항선 횡배수관 확장_시방서_산출내역서(실내체육관 조정후)" xfId="1088"/>
    <cellStyle name="_도곡2교 교대(종점) 수량_RAMP-E교-최종000_파도 - 모항선 횡배수관 확장_시방서_산출내역서(책.감)" xfId="1089"/>
    <cellStyle name="_도곡2교 교대(종점) 수량_RAMP-E교-최종000_파도 - 모항선 횡배수관 확장_시방서_손해배상보험 공제율" xfId="1090"/>
    <cellStyle name="_도곡2교 교대(종점) 수량_RAMP-E교-최종000_파도 - 모항선 횡배수관 확장_시방서_진주시-안전성평가연구소(진주 환경독선연구센터)" xfId="1091"/>
    <cellStyle name="_도곡2교 교대(종점) 수량_RAMP-E교-최종000_파도 - 모항선 횡배수관 확장_시방서_평창군" xfId="1092"/>
    <cellStyle name="_도곡2교 교대(종점) 수량_RAMP-E교-최종000_파도 - 모항선 횡배수관 확장_진주시-안전성평가연구소(진주 환경독선연구센터)" xfId="1093"/>
    <cellStyle name="_도곡2교 교대(종점) 수량_RAMP-E교-최종000_파도 - 모항선 횡배수관 확장_평창군" xfId="1094"/>
    <cellStyle name="_도곡2교 교대(종점) 수량_RAMP-E교-최종000_평창군" xfId="1095"/>
    <cellStyle name="_도곡2교 교대(종점) 수량_감리발주산출내역서(22개월-최종)(1)" xfId="1096"/>
    <cellStyle name="_도곡2교 교대(종점) 수량_산출내역서(실내체육관 조정후)" xfId="1097"/>
    <cellStyle name="_도곡2교 교대(종점) 수량_산출내역서(책.감)" xfId="1098"/>
    <cellStyle name="_도곡2교 교대(종점) 수량_손해배상보험 공제율" xfId="1099"/>
    <cellStyle name="_도곡2교 교대(종점) 수량_시방서" xfId="1100"/>
    <cellStyle name="_도곡2교 교대(종점) 수량_시방서_감리발주산출내역서(22개월-최종)(1)" xfId="1101"/>
    <cellStyle name="_도곡2교 교대(종점) 수량_시방서_산출내역서(실내체육관 조정후)" xfId="1102"/>
    <cellStyle name="_도곡2교 교대(종점) 수량_시방서_산출내역서(책.감)" xfId="1103"/>
    <cellStyle name="_도곡2교 교대(종점) 수량_시방서_손해배상보험 공제율" xfId="1104"/>
    <cellStyle name="_도곡2교 교대(종점) 수량_시방서_진주시-안전성평가연구소(진주 환경독선연구센터)" xfId="1105"/>
    <cellStyle name="_도곡2교 교대(종점) 수량_시방서_평창군" xfId="1106"/>
    <cellStyle name="_도곡2교 교대(종점) 수량_진주시-안전성평가연구소(진주 환경독선연구센터)" xfId="1107"/>
    <cellStyle name="_도곡2교 교대(종점) 수량_평창군" xfId="1108"/>
    <cellStyle name="_도곡3교 교대 수량" xfId="1109"/>
    <cellStyle name="_도곡3교 교대 수량_RAMP-E교-최종000" xfId="1110"/>
    <cellStyle name="_도곡3교 교대 수량_RAMP-E교-최종000_감리발주산출내역서(22개월-최종)(1)" xfId="1111"/>
    <cellStyle name="_도곡3교 교대 수량_RAMP-E교-최종000_산출내역서(실내체육관 조정후)" xfId="1112"/>
    <cellStyle name="_도곡3교 교대 수량_RAMP-E교-최종000_산출내역서(책.감)" xfId="1113"/>
    <cellStyle name="_도곡3교 교대 수량_RAMP-E교-최종000_손해배상보험 공제율" xfId="1114"/>
    <cellStyle name="_도곡3교 교대 수량_RAMP-E교-최종000_시방서" xfId="1115"/>
    <cellStyle name="_도곡3교 교대 수량_RAMP-E교-최종000_시방서_감리발주산출내역서(22개월-최종)(1)" xfId="1116"/>
    <cellStyle name="_도곡3교 교대 수량_RAMP-E교-최종000_시방서_산출내역서(실내체육관 조정후)" xfId="1117"/>
    <cellStyle name="_도곡3교 교대 수량_RAMP-E교-최종000_시방서_산출내역서(책.감)" xfId="1118"/>
    <cellStyle name="_도곡3교 교대 수량_RAMP-E교-최종000_시방서_손해배상보험 공제율" xfId="1119"/>
    <cellStyle name="_도곡3교 교대 수량_RAMP-E교-최종000_시방서_진주시-안전성평가연구소(진주 환경독선연구센터)" xfId="1120"/>
    <cellStyle name="_도곡3교 교대 수량_RAMP-E교-최종000_시방서_평창군" xfId="1121"/>
    <cellStyle name="_도곡3교 교대 수량_RAMP-E교-최종000_진주시-안전성평가연구소(진주 환경독선연구센터)" xfId="1122"/>
    <cellStyle name="_도곡3교 교대 수량_RAMP-E교-최종000_파도 - 모항선 횡배수관 확장" xfId="1123"/>
    <cellStyle name="_도곡3교 교대 수량_RAMP-E교-최종000_파도 - 모항선 횡배수관 확장_감리발주산출내역서(22개월-최종)(1)" xfId="1124"/>
    <cellStyle name="_도곡3교 교대 수량_RAMP-E교-최종000_파도 - 모항선 횡배수관 확장_산출내역서(실내체육관 조정후)" xfId="1125"/>
    <cellStyle name="_도곡3교 교대 수량_RAMP-E교-최종000_파도 - 모항선 횡배수관 확장_산출내역서(책.감)" xfId="1126"/>
    <cellStyle name="_도곡3교 교대 수량_RAMP-E교-최종000_파도 - 모항선 횡배수관 확장_손해배상보험 공제율" xfId="1127"/>
    <cellStyle name="_도곡3교 교대 수량_RAMP-E교-최종000_파도 - 모항선 횡배수관 확장_시방서" xfId="1128"/>
    <cellStyle name="_도곡3교 교대 수량_RAMP-E교-최종000_파도 - 모항선 횡배수관 확장_시방서_감리발주산출내역서(22개월-최종)(1)" xfId="1129"/>
    <cellStyle name="_도곡3교 교대 수량_RAMP-E교-최종000_파도 - 모항선 횡배수관 확장_시방서_산출내역서(실내체육관 조정후)" xfId="1130"/>
    <cellStyle name="_도곡3교 교대 수량_RAMP-E교-최종000_파도 - 모항선 횡배수관 확장_시방서_산출내역서(책.감)" xfId="1131"/>
    <cellStyle name="_도곡3교 교대 수량_RAMP-E교-최종000_파도 - 모항선 횡배수관 확장_시방서_손해배상보험 공제율" xfId="1132"/>
    <cellStyle name="_도곡3교 교대 수량_RAMP-E교-최종000_파도 - 모항선 횡배수관 확장_시방서_진주시-안전성평가연구소(진주 환경독선연구센터)" xfId="1133"/>
    <cellStyle name="_도곡3교 교대 수량_RAMP-E교-최종000_파도 - 모항선 횡배수관 확장_시방서_평창군" xfId="1134"/>
    <cellStyle name="_도곡3교 교대 수량_RAMP-E교-최종000_파도 - 모항선 횡배수관 확장_진주시-안전성평가연구소(진주 환경독선연구센터)" xfId="1135"/>
    <cellStyle name="_도곡3교 교대 수량_RAMP-E교-최종000_파도 - 모항선 횡배수관 확장_평창군" xfId="1136"/>
    <cellStyle name="_도곡3교 교대 수량_RAMP-E교-최종000_평창군" xfId="1137"/>
    <cellStyle name="_도곡3교 교대 수량_감리발주산출내역서(22개월-최종)(1)" xfId="1138"/>
    <cellStyle name="_도곡3교 교대 수량_산출내역서(실내체육관 조정후)" xfId="1139"/>
    <cellStyle name="_도곡3교 교대 수량_산출내역서(책.감)" xfId="1140"/>
    <cellStyle name="_도곡3교 교대 수량_손해배상보험 공제율" xfId="1141"/>
    <cellStyle name="_도곡3교 교대 수량_시방서" xfId="1142"/>
    <cellStyle name="_도곡3교 교대 수량_시방서_감리발주산출내역서(22개월-최종)(1)" xfId="1143"/>
    <cellStyle name="_도곡3교 교대 수량_시방서_산출내역서(실내체육관 조정후)" xfId="1144"/>
    <cellStyle name="_도곡3교 교대 수량_시방서_산출내역서(책.감)" xfId="1145"/>
    <cellStyle name="_도곡3교 교대 수량_시방서_손해배상보험 공제율" xfId="1146"/>
    <cellStyle name="_도곡3교 교대 수량_시방서_진주시-안전성평가연구소(진주 환경독선연구센터)" xfId="1147"/>
    <cellStyle name="_도곡3교 교대 수량_시방서_평창군" xfId="1148"/>
    <cellStyle name="_도곡3교 교대 수량_진주시-안전성평가연구소(진주 환경독선연구센터)" xfId="1149"/>
    <cellStyle name="_도곡3교 교대 수량_평창군" xfId="1150"/>
    <cellStyle name="_도곡4교 하부공 수량" xfId="1151"/>
    <cellStyle name="_도곡4교 하부공 수량_RAMP-E교-최종000" xfId="1152"/>
    <cellStyle name="_도곡4교 하부공 수량_RAMP-E교-최종000_감리발주산출내역서(22개월-최종)(1)" xfId="1153"/>
    <cellStyle name="_도곡4교 하부공 수량_RAMP-E교-최종000_산출내역서(실내체육관 조정후)" xfId="1154"/>
    <cellStyle name="_도곡4교 하부공 수량_RAMP-E교-최종000_산출내역서(책.감)" xfId="1155"/>
    <cellStyle name="_도곡4교 하부공 수량_RAMP-E교-최종000_손해배상보험 공제율" xfId="1156"/>
    <cellStyle name="_도곡4교 하부공 수량_RAMP-E교-최종000_시방서" xfId="1157"/>
    <cellStyle name="_도곡4교 하부공 수량_RAMP-E교-최종000_시방서_감리발주산출내역서(22개월-최종)(1)" xfId="1158"/>
    <cellStyle name="_도곡4교 하부공 수량_RAMP-E교-최종000_시방서_산출내역서(실내체육관 조정후)" xfId="1159"/>
    <cellStyle name="_도곡4교 하부공 수량_RAMP-E교-최종000_시방서_산출내역서(책.감)" xfId="1160"/>
    <cellStyle name="_도곡4교 하부공 수량_RAMP-E교-최종000_시방서_손해배상보험 공제율" xfId="1161"/>
    <cellStyle name="_도곡4교 하부공 수량_RAMP-E교-최종000_시방서_진주시-안전성평가연구소(진주 환경독선연구센터)" xfId="1162"/>
    <cellStyle name="_도곡4교 하부공 수량_RAMP-E교-최종000_시방서_평창군" xfId="1163"/>
    <cellStyle name="_도곡4교 하부공 수량_RAMP-E교-최종000_진주시-안전성평가연구소(진주 환경독선연구센터)" xfId="1164"/>
    <cellStyle name="_도곡4교 하부공 수량_RAMP-E교-최종000_파도 - 모항선 횡배수관 확장" xfId="1165"/>
    <cellStyle name="_도곡4교 하부공 수량_RAMP-E교-최종000_파도 - 모항선 횡배수관 확장_감리발주산출내역서(22개월-최종)(1)" xfId="1166"/>
    <cellStyle name="_도곡4교 하부공 수량_RAMP-E교-최종000_파도 - 모항선 횡배수관 확장_산출내역서(실내체육관 조정후)" xfId="1167"/>
    <cellStyle name="_도곡4교 하부공 수량_RAMP-E교-최종000_파도 - 모항선 횡배수관 확장_산출내역서(책.감)" xfId="1168"/>
    <cellStyle name="_도곡4교 하부공 수량_RAMP-E교-최종000_파도 - 모항선 횡배수관 확장_손해배상보험 공제율" xfId="1169"/>
    <cellStyle name="_도곡4교 하부공 수량_RAMP-E교-최종000_파도 - 모항선 횡배수관 확장_시방서" xfId="1170"/>
    <cellStyle name="_도곡4교 하부공 수량_RAMP-E교-최종000_파도 - 모항선 횡배수관 확장_시방서_감리발주산출내역서(22개월-최종)(1)" xfId="1171"/>
    <cellStyle name="_도곡4교 하부공 수량_RAMP-E교-최종000_파도 - 모항선 횡배수관 확장_시방서_산출내역서(실내체육관 조정후)" xfId="1172"/>
    <cellStyle name="_도곡4교 하부공 수량_RAMP-E교-최종000_파도 - 모항선 횡배수관 확장_시방서_산출내역서(책.감)" xfId="1173"/>
    <cellStyle name="_도곡4교 하부공 수량_RAMP-E교-최종000_파도 - 모항선 횡배수관 확장_시방서_손해배상보험 공제율" xfId="1174"/>
    <cellStyle name="_도곡4교 하부공 수량_RAMP-E교-최종000_파도 - 모항선 횡배수관 확장_시방서_진주시-안전성평가연구소(진주 환경독선연구센터)" xfId="1175"/>
    <cellStyle name="_도곡4교 하부공 수량_RAMP-E교-최종000_파도 - 모항선 횡배수관 확장_시방서_평창군" xfId="1176"/>
    <cellStyle name="_도곡4교 하부공 수량_RAMP-E교-최종000_파도 - 모항선 횡배수관 확장_진주시-안전성평가연구소(진주 환경독선연구센터)" xfId="1177"/>
    <cellStyle name="_도곡4교 하부공 수량_RAMP-E교-최종000_파도 - 모항선 횡배수관 확장_평창군" xfId="1178"/>
    <cellStyle name="_도곡4교 하부공 수량_RAMP-E교-최종000_평창군" xfId="1179"/>
    <cellStyle name="_도곡4교 하부공 수량_감리발주산출내역서(22개월-최종)(1)" xfId="1180"/>
    <cellStyle name="_도곡4교 하부공 수량_산출내역서(실내체육관 조정후)" xfId="1181"/>
    <cellStyle name="_도곡4교 하부공 수량_산출내역서(책.감)" xfId="1182"/>
    <cellStyle name="_도곡4교 하부공 수량_손해배상보험 공제율" xfId="1183"/>
    <cellStyle name="_도곡4교 하부공 수량_시방서" xfId="1184"/>
    <cellStyle name="_도곡4교 하부공 수량_시방서_감리발주산출내역서(22개월-최종)(1)" xfId="1185"/>
    <cellStyle name="_도곡4교 하부공 수량_시방서_산출내역서(실내체육관 조정후)" xfId="1186"/>
    <cellStyle name="_도곡4교 하부공 수량_시방서_산출내역서(책.감)" xfId="1187"/>
    <cellStyle name="_도곡4교 하부공 수량_시방서_손해배상보험 공제율" xfId="1188"/>
    <cellStyle name="_도곡4교 하부공 수량_시방서_진주시-안전성평가연구소(진주 환경독선연구센터)" xfId="1189"/>
    <cellStyle name="_도곡4교 하부공 수량_시방서_평창군" xfId="1190"/>
    <cellStyle name="_도곡4교 하부공 수량_진주시-안전성평가연구소(진주 환경독선연구센터)" xfId="1191"/>
    <cellStyle name="_도곡4교 하부공 수량_평창군" xfId="1192"/>
    <cellStyle name="_도곡교 교대 수량" xfId="1193"/>
    <cellStyle name="_도곡교 교대 수량_RAMP-E교-최종000" xfId="1194"/>
    <cellStyle name="_도곡교 교대 수량_RAMP-E교-최종000_감리발주산출내역서(22개월-최종)(1)" xfId="1195"/>
    <cellStyle name="_도곡교 교대 수량_RAMP-E교-최종000_산출내역서(실내체육관 조정후)" xfId="1196"/>
    <cellStyle name="_도곡교 교대 수량_RAMP-E교-최종000_산출내역서(책.감)" xfId="1197"/>
    <cellStyle name="_도곡교 교대 수량_RAMP-E교-최종000_손해배상보험 공제율" xfId="1198"/>
    <cellStyle name="_도곡교 교대 수량_RAMP-E교-최종000_시방서" xfId="1199"/>
    <cellStyle name="_도곡교 교대 수량_RAMP-E교-최종000_시방서_감리발주산출내역서(22개월-최종)(1)" xfId="1200"/>
    <cellStyle name="_도곡교 교대 수량_RAMP-E교-최종000_시방서_산출내역서(실내체육관 조정후)" xfId="1201"/>
    <cellStyle name="_도곡교 교대 수량_RAMP-E교-최종000_시방서_산출내역서(책.감)" xfId="1202"/>
    <cellStyle name="_도곡교 교대 수량_RAMP-E교-최종000_시방서_손해배상보험 공제율" xfId="1203"/>
    <cellStyle name="_도곡교 교대 수량_RAMP-E교-최종000_시방서_진주시-안전성평가연구소(진주 환경독선연구센터)" xfId="1204"/>
    <cellStyle name="_도곡교 교대 수량_RAMP-E교-최종000_시방서_평창군" xfId="1205"/>
    <cellStyle name="_도곡교 교대 수량_RAMP-E교-최종000_진주시-안전성평가연구소(진주 환경독선연구센터)" xfId="1206"/>
    <cellStyle name="_도곡교 교대 수량_RAMP-E교-최종000_파도 - 모항선 횡배수관 확장" xfId="1207"/>
    <cellStyle name="_도곡교 교대 수량_RAMP-E교-최종000_파도 - 모항선 횡배수관 확장_감리발주산출내역서(22개월-최종)(1)" xfId="1208"/>
    <cellStyle name="_도곡교 교대 수량_RAMP-E교-최종000_파도 - 모항선 횡배수관 확장_산출내역서(실내체육관 조정후)" xfId="1209"/>
    <cellStyle name="_도곡교 교대 수량_RAMP-E교-최종000_파도 - 모항선 횡배수관 확장_산출내역서(책.감)" xfId="1210"/>
    <cellStyle name="_도곡교 교대 수량_RAMP-E교-최종000_파도 - 모항선 횡배수관 확장_손해배상보험 공제율" xfId="1211"/>
    <cellStyle name="_도곡교 교대 수량_RAMP-E교-최종000_파도 - 모항선 횡배수관 확장_시방서" xfId="1212"/>
    <cellStyle name="_도곡교 교대 수량_RAMP-E교-최종000_파도 - 모항선 횡배수관 확장_시방서_감리발주산출내역서(22개월-최종)(1)" xfId="1213"/>
    <cellStyle name="_도곡교 교대 수량_RAMP-E교-최종000_파도 - 모항선 횡배수관 확장_시방서_산출내역서(실내체육관 조정후)" xfId="1214"/>
    <cellStyle name="_도곡교 교대 수량_RAMP-E교-최종000_파도 - 모항선 횡배수관 확장_시방서_산출내역서(책.감)" xfId="1215"/>
    <cellStyle name="_도곡교 교대 수량_RAMP-E교-최종000_파도 - 모항선 횡배수관 확장_시방서_손해배상보험 공제율" xfId="1216"/>
    <cellStyle name="_도곡교 교대 수량_RAMP-E교-최종000_파도 - 모항선 횡배수관 확장_시방서_진주시-안전성평가연구소(진주 환경독선연구센터)" xfId="1217"/>
    <cellStyle name="_도곡교 교대 수량_RAMP-E교-최종000_파도 - 모항선 횡배수관 확장_시방서_평창군" xfId="1218"/>
    <cellStyle name="_도곡교 교대 수량_RAMP-E교-최종000_파도 - 모항선 횡배수관 확장_진주시-안전성평가연구소(진주 환경독선연구센터)" xfId="1219"/>
    <cellStyle name="_도곡교 교대 수량_RAMP-E교-최종000_파도 - 모항선 횡배수관 확장_평창군" xfId="1220"/>
    <cellStyle name="_도곡교 교대 수량_RAMP-E교-최종000_평창군" xfId="1221"/>
    <cellStyle name="_도곡교 교대 수량_감리발주산출내역서(22개월-최종)(1)" xfId="1222"/>
    <cellStyle name="_도곡교 교대 수량_산출내역서(실내체육관 조정후)" xfId="1223"/>
    <cellStyle name="_도곡교 교대 수량_산출내역서(책.감)" xfId="1224"/>
    <cellStyle name="_도곡교 교대 수량_손해배상보험 공제율" xfId="1225"/>
    <cellStyle name="_도곡교 교대 수량_시방서" xfId="1226"/>
    <cellStyle name="_도곡교 교대 수량_시방서_감리발주산출내역서(22개월-최종)(1)" xfId="1227"/>
    <cellStyle name="_도곡교 교대 수량_시방서_산출내역서(실내체육관 조정후)" xfId="1228"/>
    <cellStyle name="_도곡교 교대 수량_시방서_산출내역서(책.감)" xfId="1229"/>
    <cellStyle name="_도곡교 교대 수량_시방서_손해배상보험 공제율" xfId="1230"/>
    <cellStyle name="_도곡교 교대 수량_시방서_진주시-안전성평가연구소(진주 환경독선연구센터)" xfId="1231"/>
    <cellStyle name="_도곡교 교대 수량_시방서_평창군" xfId="1232"/>
    <cellStyle name="_도곡교 교대 수량_진주시-안전성평가연구소(진주 환경독선연구센터)" xfId="1233"/>
    <cellStyle name="_도곡교 교대 수량_평창군" xfId="1234"/>
    <cellStyle name="_도구제작비" xfId="1235"/>
    <cellStyle name="_도구제작비_1" xfId="1236"/>
    <cellStyle name="_동일고무밸트" xfId="1237"/>
    <cellStyle name="_동향 조사" xfId="1238"/>
    <cellStyle name="_디자인삽화" xfId="1239"/>
    <cellStyle name="_디자인삽화(2006)" xfId="1240"/>
    <cellStyle name="_륜근건설" xfId="1241"/>
    <cellStyle name="_만족도조사" xfId="1242"/>
    <cellStyle name="_메일사이트" xfId="1243"/>
    <cellStyle name="_무선열배관시스템" xfId="1244"/>
    <cellStyle name="_무창투찰" xfId="1245"/>
    <cellStyle name="_무창투찰_가오지구(변경1)" xfId="1246"/>
    <cellStyle name="_무창투찰_가오지구(변경1)_1회기성" xfId="1247"/>
    <cellStyle name="_무창투찰_가오지구(변경1)_2회기성" xfId="1248"/>
    <cellStyle name="_무창투찰_가오지구(변경1)_3회기성" xfId="1249"/>
    <cellStyle name="_무창투찰_가오지구(변경1)_가오지구(2.25~3.11사업소)" xfId="1250"/>
    <cellStyle name="_무창투찰_가오지구(변경1)_가오지구(3~4월사업소)" xfId="1251"/>
    <cellStyle name="_무창투찰_가오지구(변경1)_가오지구(5월사업소)" xfId="1252"/>
    <cellStyle name="_무창투찰_가오지구(변경1)_가오지구(변경5,일보)" xfId="1253"/>
    <cellStyle name="_무창투찰_가오지구(변경1)_감독일지(2)" xfId="1254"/>
    <cellStyle name="_무창투찰_가오지구(변경1)_공사일보" xfId="1255"/>
    <cellStyle name="_무창투찰_가오지구(변경1)_사본 - 가오지구(변경1)" xfId="1256"/>
    <cellStyle name="_무창투찰_가오지구(변경1)_사본 - 가오지구(변경1)_사본 - 가오지구(변경1)" xfId="1257"/>
    <cellStyle name="_무창투찰_가오지구(변경1)_사본 - 가오지구(변경1)_사본 - 가오지구(변경1)_1회기성" xfId="1258"/>
    <cellStyle name="_무창투찰_가오지구(변경1)_사본 - 가오지구(변경1)_사본 - 가오지구(변경1)_2회기성" xfId="1259"/>
    <cellStyle name="_무창투찰_가오지구(변경1)_사본 - 가오지구(변경1)_사본 - 가오지구(변경1)_3회기성" xfId="1260"/>
    <cellStyle name="_무창투찰_가오지구(변경1)_사본 - 가오지구(변경1)_사본 - 가오지구(변경1)_가오지구(2.25~3.11사업소)" xfId="1261"/>
    <cellStyle name="_무창투찰_가오지구(변경1)_사본 - 가오지구(변경1)_사본 - 가오지구(변경1)_가오지구(3~4월사업소)" xfId="1262"/>
    <cellStyle name="_무창투찰_가오지구(변경1)_사본 - 가오지구(변경1)_사본 - 가오지구(변경1)_가오지구(5월사업소)" xfId="1263"/>
    <cellStyle name="_무창투찰_가오지구(변경1)_사본 - 가오지구(변경1)_사본 - 가오지구(변경1)_가오지구(변경5,일보)" xfId="1264"/>
    <cellStyle name="_무창투찰_가오지구(변경1)_사본 - 가오지구(변경1)_사본 - 가오지구(변경1)_감독일지(2)" xfId="1265"/>
    <cellStyle name="_무창투찰_가오지구(변경1)_사본 - 가오지구(변경1)_사본 - 가오지구(변경1)_공사일보" xfId="1266"/>
    <cellStyle name="_무창투찰_가오지구(변경1)_사본 - 가오지구(변경1)_사본 - 가오지구(변경1)_사본 - 가오지구(변경5)" xfId="1267"/>
    <cellStyle name="_무창투찰_가오지구(변경1)_사본 - 가오지구(변경1)_사본 - 가오지구(변경1)_작업일보" xfId="1268"/>
    <cellStyle name="_무창투찰_가오지구(변경1)_사본 - 가오지구(변경1)_사본 - 가오지구(변경1)_작업일보(2)" xfId="1269"/>
    <cellStyle name="_무창투찰_가오지구(변경1)_사본 - 가오지구(변경5)" xfId="1270"/>
    <cellStyle name="_무창투찰_가오지구(변경1)_작업일보" xfId="1271"/>
    <cellStyle name="_무창투찰_가오지구(변경1)_작업일보(2)" xfId="1272"/>
    <cellStyle name="_무창투찰_무촌투찰" xfId="1273"/>
    <cellStyle name="_무창투찰_백제로투찰" xfId="1274"/>
    <cellStyle name="_무창투찰_백제로투찰_가오지구(변경1)" xfId="1275"/>
    <cellStyle name="_무창투찰_백제로투찰_가오지구(변경1)_1회기성" xfId="1276"/>
    <cellStyle name="_무창투찰_백제로투찰_가오지구(변경1)_2회기성" xfId="1277"/>
    <cellStyle name="_무창투찰_백제로투찰_가오지구(변경1)_3회기성" xfId="1278"/>
    <cellStyle name="_무창투찰_백제로투찰_가오지구(변경1)_가오지구(2.25~3.11사업소)" xfId="1279"/>
    <cellStyle name="_무창투찰_백제로투찰_가오지구(변경1)_가오지구(3~4월사업소)" xfId="1280"/>
    <cellStyle name="_무창투찰_백제로투찰_가오지구(변경1)_가오지구(5월사업소)" xfId="1281"/>
    <cellStyle name="_무창투찰_백제로투찰_가오지구(변경1)_가오지구(변경5,일보)" xfId="1282"/>
    <cellStyle name="_무창투찰_백제로투찰_가오지구(변경1)_감독일지(2)" xfId="1283"/>
    <cellStyle name="_무창투찰_백제로투찰_가오지구(변경1)_공사일보" xfId="1284"/>
    <cellStyle name="_무창투찰_백제로투찰_가오지구(변경1)_사본 - 가오지구(변경1)" xfId="1285"/>
    <cellStyle name="_무창투찰_백제로투찰_가오지구(변경1)_사본 - 가오지구(변경1)_사본 - 가오지구(변경1)" xfId="1286"/>
    <cellStyle name="_무창투찰_백제로투찰_가오지구(변경1)_사본 - 가오지구(변경1)_사본 - 가오지구(변경1)_1회기성" xfId="1287"/>
    <cellStyle name="_무창투찰_백제로투찰_가오지구(변경1)_사본 - 가오지구(변경1)_사본 - 가오지구(변경1)_2회기성" xfId="1288"/>
    <cellStyle name="_무창투찰_백제로투찰_가오지구(변경1)_사본 - 가오지구(변경1)_사본 - 가오지구(변경1)_3회기성" xfId="1289"/>
    <cellStyle name="_무창투찰_백제로투찰_가오지구(변경1)_사본 - 가오지구(변경1)_사본 - 가오지구(변경1)_가오지구(2.25~3.11사업소)" xfId="1290"/>
    <cellStyle name="_무창투찰_백제로투찰_가오지구(변경1)_사본 - 가오지구(변경1)_사본 - 가오지구(변경1)_가오지구(3~4월사업소)" xfId="1291"/>
    <cellStyle name="_무창투찰_백제로투찰_가오지구(변경1)_사본 - 가오지구(변경1)_사본 - 가오지구(변경1)_가오지구(5월사업소)" xfId="1292"/>
    <cellStyle name="_무창투찰_백제로투찰_가오지구(변경1)_사본 - 가오지구(변경1)_사본 - 가오지구(변경1)_가오지구(변경5,일보)" xfId="1293"/>
    <cellStyle name="_무창투찰_백제로투찰_가오지구(변경1)_사본 - 가오지구(변경1)_사본 - 가오지구(변경1)_감독일지(2)" xfId="1294"/>
    <cellStyle name="_무창투찰_백제로투찰_가오지구(변경1)_사본 - 가오지구(변경1)_사본 - 가오지구(변경1)_공사일보" xfId="1295"/>
    <cellStyle name="_무창투찰_백제로투찰_가오지구(변경1)_사본 - 가오지구(변경1)_사본 - 가오지구(변경1)_사본 - 가오지구(변경5)" xfId="1296"/>
    <cellStyle name="_무창투찰_백제로투찰_가오지구(변경1)_사본 - 가오지구(변경1)_사본 - 가오지구(변경1)_작업일보" xfId="1297"/>
    <cellStyle name="_무창투찰_백제로투찰_가오지구(변경1)_사본 - 가오지구(변경1)_사본 - 가오지구(변경1)_작업일보(2)" xfId="1298"/>
    <cellStyle name="_무창투찰_백제로투찰_가오지구(변경1)_사본 - 가오지구(변경5)" xfId="1299"/>
    <cellStyle name="_무창투찰_백제로투찰_가오지구(변경1)_작업일보" xfId="1300"/>
    <cellStyle name="_무창투찰_백제로투찰_가오지구(변경1)_작업일보(2)" xfId="1301"/>
    <cellStyle name="_무창투찰_백제로투찰_사본 - 가오지구(변경1)" xfId="1302"/>
    <cellStyle name="_무창투찰_백제로투찰_사본 - 가오지구(변경1)_1회기성" xfId="1303"/>
    <cellStyle name="_무창투찰_백제로투찰_사본 - 가오지구(변경1)_2회기성" xfId="1304"/>
    <cellStyle name="_무창투찰_백제로투찰_사본 - 가오지구(변경1)_3회기성" xfId="1305"/>
    <cellStyle name="_무창투찰_백제로투찰_사본 - 가오지구(변경1)_가오지구(2.25~3.11사업소)" xfId="1306"/>
    <cellStyle name="_무창투찰_백제로투찰_사본 - 가오지구(변경1)_가오지구(3~4월사업소)" xfId="1307"/>
    <cellStyle name="_무창투찰_백제로투찰_사본 - 가오지구(변경1)_가오지구(5월사업소)" xfId="1308"/>
    <cellStyle name="_무창투찰_백제로투찰_사본 - 가오지구(변경1)_가오지구(변경5,일보)" xfId="1309"/>
    <cellStyle name="_무창투찰_백제로투찰_사본 - 가오지구(변경1)_감독일지(2)" xfId="1310"/>
    <cellStyle name="_무창투찰_백제로투찰_사본 - 가오지구(변경1)_공사일보" xfId="1311"/>
    <cellStyle name="_무창투찰_백제로투찰_사본 - 가오지구(변경1)_사본 - 가오지구(변경5)" xfId="1312"/>
    <cellStyle name="_무창투찰_백제로투찰_사본 - 가오지구(변경1)_작업일보" xfId="1313"/>
    <cellStyle name="_무창투찰_백제로투찰_사본 - 가오지구(변경1)_작업일보(2)" xfId="1314"/>
    <cellStyle name="_무창투찰_사본 - 가오지구(변경1)" xfId="1315"/>
    <cellStyle name="_무창투찰_사본 - 가오지구(변경1)_1회기성" xfId="1316"/>
    <cellStyle name="_무창투찰_사본 - 가오지구(변경1)_2회기성" xfId="1317"/>
    <cellStyle name="_무창투찰_사본 - 가오지구(변경1)_3회기성" xfId="1318"/>
    <cellStyle name="_무창투찰_사본 - 가오지구(변경1)_가오지구(2.25~3.11사업소)" xfId="1319"/>
    <cellStyle name="_무창투찰_사본 - 가오지구(변경1)_가오지구(3~4월사업소)" xfId="1320"/>
    <cellStyle name="_무창투찰_사본 - 가오지구(변경1)_가오지구(5월사업소)" xfId="1321"/>
    <cellStyle name="_무창투찰_사본 - 가오지구(변경1)_가오지구(변경5,일보)" xfId="1322"/>
    <cellStyle name="_무창투찰_사본 - 가오지구(변경1)_감독일지(2)" xfId="1323"/>
    <cellStyle name="_무창투찰_사본 - 가오지구(변경1)_공사일보" xfId="1324"/>
    <cellStyle name="_무창투찰_사본 - 가오지구(변경1)_사본 - 가오지구(변경5)" xfId="1325"/>
    <cellStyle name="_무창투찰_사본 - 가오지구(변경1)_작업일보" xfId="1326"/>
    <cellStyle name="_무창투찰_사본 - 가오지구(변경1)_작업일보(2)" xfId="1327"/>
    <cellStyle name="_무촌투찰" xfId="1328"/>
    <cellStyle name="_문화콘텐츠닷컴(최종)" xfId="1329"/>
    <cellStyle name="_방송장치" xfId="1330"/>
    <cellStyle name="_백제로투찰" xfId="1331"/>
    <cellStyle name="_백제로투찰_가오지구(변경1)" xfId="1332"/>
    <cellStyle name="_백제로투찰_가오지구(변경1)_1회기성" xfId="1333"/>
    <cellStyle name="_백제로투찰_가오지구(변경1)_2회기성" xfId="1334"/>
    <cellStyle name="_백제로투찰_가오지구(변경1)_3회기성" xfId="1335"/>
    <cellStyle name="_백제로투찰_가오지구(변경1)_가오지구(2.25~3.11사업소)" xfId="1336"/>
    <cellStyle name="_백제로투찰_가오지구(변경1)_가오지구(3~4월사업소)" xfId="1337"/>
    <cellStyle name="_백제로투찰_가오지구(변경1)_가오지구(5월사업소)" xfId="1338"/>
    <cellStyle name="_백제로투찰_가오지구(변경1)_가오지구(변경5,일보)" xfId="1339"/>
    <cellStyle name="_백제로투찰_가오지구(변경1)_감독일지(2)" xfId="1340"/>
    <cellStyle name="_백제로투찰_가오지구(변경1)_공사일보" xfId="1341"/>
    <cellStyle name="_백제로투찰_가오지구(변경1)_사본 - 가오지구(변경1)" xfId="1342"/>
    <cellStyle name="_백제로투찰_가오지구(변경1)_사본 - 가오지구(변경1)_사본 - 가오지구(변경1)" xfId="1343"/>
    <cellStyle name="_백제로투찰_가오지구(변경1)_사본 - 가오지구(변경1)_사본 - 가오지구(변경1)_1회기성" xfId="1344"/>
    <cellStyle name="_백제로투찰_가오지구(변경1)_사본 - 가오지구(변경1)_사본 - 가오지구(변경1)_2회기성" xfId="1345"/>
    <cellStyle name="_백제로투찰_가오지구(변경1)_사본 - 가오지구(변경1)_사본 - 가오지구(변경1)_3회기성" xfId="1346"/>
    <cellStyle name="_백제로투찰_가오지구(변경1)_사본 - 가오지구(변경1)_사본 - 가오지구(변경1)_가오지구(2.25~3.11사업소)" xfId="1347"/>
    <cellStyle name="_백제로투찰_가오지구(변경1)_사본 - 가오지구(변경1)_사본 - 가오지구(변경1)_가오지구(3~4월사업소)" xfId="1348"/>
    <cellStyle name="_백제로투찰_가오지구(변경1)_사본 - 가오지구(변경1)_사본 - 가오지구(변경1)_가오지구(5월사업소)" xfId="1349"/>
    <cellStyle name="_백제로투찰_가오지구(변경1)_사본 - 가오지구(변경1)_사본 - 가오지구(변경1)_가오지구(변경5,일보)" xfId="1350"/>
    <cellStyle name="_백제로투찰_가오지구(변경1)_사본 - 가오지구(변경1)_사본 - 가오지구(변경1)_감독일지(2)" xfId="1351"/>
    <cellStyle name="_백제로투찰_가오지구(변경1)_사본 - 가오지구(변경1)_사본 - 가오지구(변경1)_공사일보" xfId="1352"/>
    <cellStyle name="_백제로투찰_가오지구(변경1)_사본 - 가오지구(변경1)_사본 - 가오지구(변경1)_사본 - 가오지구(변경5)" xfId="1353"/>
    <cellStyle name="_백제로투찰_가오지구(변경1)_사본 - 가오지구(변경1)_사본 - 가오지구(변경1)_작업일보" xfId="1354"/>
    <cellStyle name="_백제로투찰_가오지구(변경1)_사본 - 가오지구(변경1)_사본 - 가오지구(변경1)_작업일보(2)" xfId="1355"/>
    <cellStyle name="_백제로투찰_가오지구(변경1)_사본 - 가오지구(변경5)" xfId="1356"/>
    <cellStyle name="_백제로투찰_가오지구(변경1)_작업일보" xfId="1357"/>
    <cellStyle name="_백제로투찰_가오지구(변경1)_작업일보(2)" xfId="1358"/>
    <cellStyle name="_백제로투찰_사본 - 가오지구(변경1)" xfId="1359"/>
    <cellStyle name="_백제로투찰_사본 - 가오지구(변경1)_1회기성" xfId="1360"/>
    <cellStyle name="_백제로투찰_사본 - 가오지구(변경1)_2회기성" xfId="1361"/>
    <cellStyle name="_백제로투찰_사본 - 가오지구(변경1)_3회기성" xfId="1362"/>
    <cellStyle name="_백제로투찰_사본 - 가오지구(변경1)_가오지구(2.25~3.11사업소)" xfId="1363"/>
    <cellStyle name="_백제로투찰_사본 - 가오지구(변경1)_가오지구(3~4월사업소)" xfId="1364"/>
    <cellStyle name="_백제로투찰_사본 - 가오지구(변경1)_가오지구(5월사업소)" xfId="1365"/>
    <cellStyle name="_백제로투찰_사본 - 가오지구(변경1)_가오지구(변경5,일보)" xfId="1366"/>
    <cellStyle name="_백제로투찰_사본 - 가오지구(변경1)_감독일지(2)" xfId="1367"/>
    <cellStyle name="_백제로투찰_사본 - 가오지구(변경1)_공사일보" xfId="1368"/>
    <cellStyle name="_백제로투찰_사본 - 가오지구(변경1)_사본 - 가오지구(변경5)" xfId="1369"/>
    <cellStyle name="_백제로투찰_사본 - 가오지구(변경1)_작업일보" xfId="1370"/>
    <cellStyle name="_백제로투찰_사본 - 가오지구(변경1)_작업일보(2)" xfId="1371"/>
    <cellStyle name="_버스1" xfId="1372"/>
    <cellStyle name="_법령정보유관리" xfId="1373"/>
    <cellStyle name="_별첨(계획서및실적서양식)" xfId="1374"/>
    <cellStyle name="_별첨(계획서및실적서양식)_1" xfId="1375"/>
    <cellStyle name="_보고서양식" xfId="1376"/>
    <cellStyle name="_보고서양식_중1-6치환내역" xfId="1377"/>
    <cellStyle name="_보고서양식_중1-6치환내역_오수 보호공 내역" xfId="1378"/>
    <cellStyle name="_보고서양식_중1-6치환내역_중1-6치환내역" xfId="1379"/>
    <cellStyle name="_보안시스템" xfId="1380"/>
    <cellStyle name="_보완개발" xfId="1381"/>
    <cellStyle name="_보훈의료발전방안" xfId="1382"/>
    <cellStyle name="_비디오복사" xfId="1383"/>
    <cellStyle name="_사본 - 가오지구(변경1)" xfId="1384"/>
    <cellStyle name="_사본 - 가오지구(변경1)_1회기성" xfId="1385"/>
    <cellStyle name="_사본 - 가오지구(변경1)_2회기성" xfId="1386"/>
    <cellStyle name="_사본 - 가오지구(변경1)_3회기성" xfId="1387"/>
    <cellStyle name="_사본 - 가오지구(변경1)_가오지구(2.25~3.11사업소)" xfId="1388"/>
    <cellStyle name="_사본 - 가오지구(변경1)_가오지구(3~4월사업소)" xfId="1389"/>
    <cellStyle name="_사본 - 가오지구(변경1)_가오지구(5월사업소)" xfId="1390"/>
    <cellStyle name="_사본 - 가오지구(변경1)_가오지구(변경5,일보)" xfId="1391"/>
    <cellStyle name="_사본 - 가오지구(변경1)_감독일지(2)" xfId="1392"/>
    <cellStyle name="_사본 - 가오지구(변경1)_공사일보" xfId="1393"/>
    <cellStyle name="_사본 - 가오지구(변경1)_사본 - 가오지구(변경5)" xfId="1394"/>
    <cellStyle name="_사본 - 가오지구(변경1)_작업일보" xfId="1395"/>
    <cellStyle name="_사본 - 가오지구(변경1)_작업일보(2)" xfId="1396"/>
    <cellStyle name="_사진대지" xfId="1397"/>
    <cellStyle name="_산림입지도" xfId="1398"/>
    <cellStyle name="_산림입지도_감응속도측정기" xfId="1399"/>
    <cellStyle name="_산림입지도_산지이용구분도" xfId="1400"/>
    <cellStyle name="_산림입지도_임업연구정보" xfId="1401"/>
    <cellStyle name="_산림입지도_지속가능한산림자원육성계획" xfId="1402"/>
    <cellStyle name="_산림입지도_지식관리" xfId="1403"/>
    <cellStyle name="_산림입지도_추진내용" xfId="1404"/>
    <cellStyle name="_산림청(휴양림)" xfId="1405"/>
    <cellStyle name="_산림토양환경" xfId="1406"/>
    <cellStyle name="_산지이용구분도" xfId="1407"/>
    <cellStyle name="_서울대학교!" xfId="1408"/>
    <cellStyle name="_설계변경(쉬트파일및골재)" xfId="1409"/>
    <cellStyle name="_설계변경(시범단지)" xfId="1410"/>
    <cellStyle name="_설계변경용 최종(제경비변경)-단가까지변경" xfId="1411"/>
    <cellStyle name="_세척제" xfId="1412"/>
    <cellStyle name="_소야지수량" xfId="1413"/>
    <cellStyle name="_소프트" xfId="1414"/>
    <cellStyle name="_속초정수장0108" xfId="1415"/>
    <cellStyle name="_속초정수장0108_8공구(부산울산)실행" xfId="1416"/>
    <cellStyle name="_속초정수장0108_8공구(부산울산)실행_부산8투찰" xfId="1417"/>
    <cellStyle name="_속초정수장0108_8공구(부산울산)실행_부산8투찰_부산8투찰" xfId="1418"/>
    <cellStyle name="_속초정수장0108_낙찰이야" xfId="1419"/>
    <cellStyle name="_속초정수장0108_부산4공구투찰" xfId="1420"/>
    <cellStyle name="_속초정수장0108_부산8투찰" xfId="1421"/>
    <cellStyle name="_속초정수장0108_부산-울산" xfId="1422"/>
    <cellStyle name="_속초정수장0108_설계예산서" xfId="1423"/>
    <cellStyle name="_속초정수장0108_시공계획서" xfId="1424"/>
    <cellStyle name="_속초정수장0108_실행작성0126" xfId="1425"/>
    <cellStyle name="_속초정수장0108_실행작성1214" xfId="1426"/>
    <cellStyle name="_속초정수장0108_옥포3공구1017" xfId="1427"/>
    <cellStyle name="_속초정수장0108_진짜시공계획서" xfId="1428"/>
    <cellStyle name="_속초정수장0108_하도" xfId="1429"/>
    <cellStyle name="_송곡유입수로" xfId="1430"/>
    <cellStyle name="_쇼핑백" xfId="1431"/>
    <cellStyle name="_수락지수량" xfId="1432"/>
    <cellStyle name="_수량(감독실)" xfId="1433"/>
    <cellStyle name="_수량산출서" xfId="1434"/>
    <cellStyle name="_수량산출서(0722)" xfId="1435"/>
    <cellStyle name="_수집운반원가" xfId="1436"/>
    <cellStyle name="_숭실대학교 걷고싶은 거리 녹화사업" xfId="1437"/>
    <cellStyle name="_시드스프레이-일위대가(2003하반기노임적용)" xfId="1438"/>
    <cellStyle name="_시방서" xfId="1439"/>
    <cellStyle name="_시방서_감리발주산출내역서(22개월-최종)(1)" xfId="1440"/>
    <cellStyle name="_시방서_산출내역서(실내체육관 조정후)" xfId="1441"/>
    <cellStyle name="_시방서_산출내역서(책.감)" xfId="1442"/>
    <cellStyle name="_시방서_손해배상보험 공제율" xfId="1443"/>
    <cellStyle name="_시방서_진주시-안전성평가연구소(진주 환경독선연구센터)" xfId="1444"/>
    <cellStyle name="_시방서_평창군" xfId="1445"/>
    <cellStyle name="_시험표본재해조사" xfId="1446"/>
    <cellStyle name="_시흥시 하수종말(전체분)" xfId="1447"/>
    <cellStyle name="_신석용상투찰" xfId="1448"/>
    <cellStyle name="_실태조사" xfId="1449"/>
    <cellStyle name="_실행(갑지)" xfId="1450"/>
    <cellStyle name="_실행내역(1회변경)" xfId="1451"/>
    <cellStyle name="_아카이브구축" xfId="1452"/>
    <cellStyle name="_안내표지류" xfId="1453"/>
    <cellStyle name="_안전보건디비" xfId="1454"/>
    <cellStyle name="_안전보건활동지원공정표(최종본)-작업구분별" xfId="1455"/>
    <cellStyle name="_앗싸부산낙찰" xfId="1456"/>
    <cellStyle name="_야외전시장조성" xfId="1457"/>
    <cellStyle name="_양식" xfId="1458"/>
    <cellStyle name="_양식_1" xfId="1459"/>
    <cellStyle name="_양식_2" xfId="1460"/>
    <cellStyle name="_염화물살포기" xfId="1461"/>
    <cellStyle name="_영상(S,W)" xfId="1462"/>
    <cellStyle name="_영상콘텐츠" xfId="1463"/>
    <cellStyle name="_예산고가 가시설공" xfId="1464"/>
    <cellStyle name="_예산고가 가시설공_중1-6치환내역" xfId="1465"/>
    <cellStyle name="_예산고가 가시설공_중1-6치환내역_오수 보호공 내역" xfId="1466"/>
    <cellStyle name="_예산고가 가시설공_중1-6치환내역_중1-6치환내역" xfId="1467"/>
    <cellStyle name="_예산고가 가시설수량" xfId="1468"/>
    <cellStyle name="_예산고가 가시설수량_중1-6치환내역" xfId="1469"/>
    <cellStyle name="_예산고가 가시설수량_중1-6치환내역_오수 보호공 내역" xfId="1470"/>
    <cellStyle name="_예산고가 가시설수량_중1-6치환내역_중1-6치환내역" xfId="1471"/>
    <cellStyle name="_예산고가 교대 토공" xfId="1472"/>
    <cellStyle name="_예산고가 교대 토공_0.3차발주설계서" xfId="1473"/>
    <cellStyle name="_예산고가 교대 토공_0.3차발주설계서_중1-6치환내역" xfId="1474"/>
    <cellStyle name="_예산고가 교대 토공_0.3차발주설계서_중1-6치환내역_오수 보호공 내역" xfId="1475"/>
    <cellStyle name="_예산고가 교대 토공_0.3차발주설계서_중1-6치환내역_중1-6치환내역" xfId="1476"/>
    <cellStyle name="_예산고가 교대 토공_1.설계서(rev-4)" xfId="1477"/>
    <cellStyle name="_예산고가 교대 토공_1.설계서(rev-5)" xfId="1478"/>
    <cellStyle name="_예산고가 교대 토공_2002년2차1회 설계서" xfId="1479"/>
    <cellStyle name="_예산고가 교대 토공_2002년2차1회 설계서_중1-6치환내역" xfId="1480"/>
    <cellStyle name="_예산고가 교대 토공_2002년2차1회 설계서_중1-6치환내역_오수 보호공 내역" xfId="1481"/>
    <cellStyle name="_예산고가 교대 토공_2002년2차1회 설계서_중1-6치환내역_중1-6치환내역" xfId="1482"/>
    <cellStyle name="_예산고가 교대 토공_2차단가" xfId="1483"/>
    <cellStyle name="_예산고가 교대 토공_3차발주설계서" xfId="1484"/>
    <cellStyle name="_예산고가 교대 토공_3차발주설계서_중1-6치환내역" xfId="1485"/>
    <cellStyle name="_예산고가 교대 토공_3차발주설계서_중1-6치환내역_오수 보호공 내역" xfId="1486"/>
    <cellStyle name="_예산고가 교대 토공_3차발주설계서_중1-6치환내역_중1-6치환내역" xfId="1487"/>
    <cellStyle name="_예산고가 교대 토공_3차발주설계서_청에서" xfId="1488"/>
    <cellStyle name="_예산고가 교대 토공_3차발주설계서_청에서_0.3차발주설계서" xfId="1489"/>
    <cellStyle name="_예산고가 교대 토공_3차발주설계서_청에서_0.3차발주설계서_중1-6치환내역" xfId="1490"/>
    <cellStyle name="_예산고가 교대 토공_3차발주설계서_청에서_0.3차발주설계서_중1-6치환내역_오수 보호공 내역" xfId="1491"/>
    <cellStyle name="_예산고가 교대 토공_3차발주설계서_청에서_0.3차발주설계서_중1-6치환내역_중1-6치환내역" xfId="1492"/>
    <cellStyle name="_예산고가 교대 토공_3차발주설계서_청에서_중1-6치환내역" xfId="1493"/>
    <cellStyle name="_예산고가 교대 토공_3차발주설계서_청에서_중1-6치환내역_오수 보호공 내역" xfId="1494"/>
    <cellStyle name="_예산고가 교대 토공_3차발주설계서_청에서_중1-6치환내역_중1-6치환내역" xfId="1495"/>
    <cellStyle name="_예산고가 교대 토공_ES(화성동탄2)" xfId="1496"/>
    <cellStyle name="_예산고가 교대 토공_ES(화성동탄2)-1" xfId="1497"/>
    <cellStyle name="_예산고가 교대 토공_H파일박기" xfId="1498"/>
    <cellStyle name="_예산고가 교대 토공_가도&amp;흄관" xfId="1499"/>
    <cellStyle name="_예산고가 교대 토공_가도철거" xfId="1500"/>
    <cellStyle name="_예산고가 교대 토공_가도철거_중1-6치환내역" xfId="1501"/>
    <cellStyle name="_예산고가 교대 토공_가도철거_중1-6치환내역_오수 보호공 내역" xfId="1502"/>
    <cellStyle name="_예산고가 교대 토공_가도철거_중1-6치환내역_중1-6치환내역" xfId="1503"/>
    <cellStyle name="_예산고가 교대 토공_가배수관" xfId="1504"/>
    <cellStyle name="_예산고가 교대 토공_공사비비교" xfId="1505"/>
    <cellStyle name="_예산고가 교대 토공_공사비비교_중1-6치환내역" xfId="1506"/>
    <cellStyle name="_예산고가 교대 토공_공사비비교_중1-6치환내역_오수 보호공 내역" xfId="1507"/>
    <cellStyle name="_예산고가 교대 토공_공사비비교_중1-6치환내역_중1-6치환내역" xfId="1508"/>
    <cellStyle name="_예산고가 교대 토공_기성3차1회" xfId="1509"/>
    <cellStyle name="_예산고가 교대 토공_기성3차1회_중1-6치환내역" xfId="1510"/>
    <cellStyle name="_예산고가 교대 토공_기성3차1회_중1-6치환내역_오수 보호공 내역" xfId="1511"/>
    <cellStyle name="_예산고가 교대 토공_기성3차1회_중1-6치환내역_중1-6치환내역" xfId="1512"/>
    <cellStyle name="_예산고가 교대 토공_단가비교표(2차)" xfId="1513"/>
    <cellStyle name="_예산고가 교대 토공_보고서양식" xfId="1514"/>
    <cellStyle name="_예산고가 교대 토공_보고서양식_중1-6치환내역" xfId="1515"/>
    <cellStyle name="_예산고가 교대 토공_보고서양식_중1-6치환내역_오수 보호공 내역" xfId="1516"/>
    <cellStyle name="_예산고가 교대 토공_보고서양식_중1-6치환내역_중1-6치환내역" xfId="1517"/>
    <cellStyle name="_예산고가 교대 토공_설계서" xfId="1518"/>
    <cellStyle name="_예산고가 교대 토공_설계서_중1-6치환내역" xfId="1519"/>
    <cellStyle name="_예산고가 교대 토공_설계서_중1-6치환내역_오수 보호공 내역" xfId="1520"/>
    <cellStyle name="_예산고가 교대 토공_설계서_중1-6치환내역_중1-6치환내역" xfId="1521"/>
    <cellStyle name="_예산고가 교대 토공_설계서_청에서" xfId="1522"/>
    <cellStyle name="_예산고가 교대 토공_설계서_청에서_0.3차발주설계서" xfId="1523"/>
    <cellStyle name="_예산고가 교대 토공_설계서_청에서_0.3차발주설계서_중1-6치환내역" xfId="1524"/>
    <cellStyle name="_예산고가 교대 토공_설계서_청에서_0.3차발주설계서_중1-6치환내역_오수 보호공 내역" xfId="1525"/>
    <cellStyle name="_예산고가 교대 토공_설계서_청에서_0.3차발주설계서_중1-6치환내역_중1-6치환내역" xfId="1526"/>
    <cellStyle name="_예산고가 교대 토공_설계서_청에서_중1-6치환내역" xfId="1527"/>
    <cellStyle name="_예산고가 교대 토공_설계서_청에서_중1-6치환내역_오수 보호공 내역" xfId="1528"/>
    <cellStyle name="_예산고가 교대 토공_설계서_청에서_중1-6치환내역_중1-6치환내역" xfId="1529"/>
    <cellStyle name="_예산고가 교대 토공_예산고가(p71,73)가시설변경" xfId="1530"/>
    <cellStyle name="_예산고가 교대 토공_예산고가(p71,73)가시설변경_중1-6치환내역" xfId="1531"/>
    <cellStyle name="_예산고가 교대 토공_예산고가(p71,73)가시설변경_중1-6치환내역_오수 보호공 내역" xfId="1532"/>
    <cellStyle name="_예산고가 교대 토공_예산고가(p71,73)가시설변경_중1-6치환내역_중1-6치환내역" xfId="1533"/>
    <cellStyle name="_예산고가 교대 토공_요약서" xfId="1534"/>
    <cellStyle name="_예산고가 교대 토공_요약서_중1-6치환내역" xfId="1535"/>
    <cellStyle name="_예산고가 교대 토공_요약서_중1-6치환내역_오수 보호공 내역" xfId="1536"/>
    <cellStyle name="_예산고가 교대 토공_요약서_중1-6치환내역_중1-6치환내역" xfId="1537"/>
    <cellStyle name="_예산고가 교대 토공_중1-6치환내역" xfId="1538"/>
    <cellStyle name="_예산고가 교대 토공_중1-6치환내역_오수 보호공 내역" xfId="1539"/>
    <cellStyle name="_예산고가 교대 토공_중1-6치환내역_중1-6치환내역" xfId="1540"/>
    <cellStyle name="_예산고가 교대 토공_총체1회 설계변경 설계서" xfId="1541"/>
    <cellStyle name="_예산고가 교대 토공_총체1회 설계변경 설계서_0.3차발주설계서" xfId="1542"/>
    <cellStyle name="_예산고가 교대 토공_총체1회 설계변경 설계서_0.3차발주설계서_중1-6치환내역" xfId="1543"/>
    <cellStyle name="_예산고가 교대 토공_총체1회 설계변경 설계서_0.3차발주설계서_중1-6치환내역_오수 보호공 내역" xfId="1544"/>
    <cellStyle name="_예산고가 교대 토공_총체1회 설계변경 설계서_0.3차발주설계서_중1-6치환내역_중1-6치환내역" xfId="1545"/>
    <cellStyle name="_예산고가 교대 토공_총체1회 설계변경 설계서_1" xfId="1546"/>
    <cellStyle name="_예산고가 교대 토공_총체1회 설계변경 설계서_1.설계서(rev-4)" xfId="1547"/>
    <cellStyle name="_예산고가 교대 토공_총체1회 설계변경 설계서_1.설계서(rev-5)" xfId="1548"/>
    <cellStyle name="_예산고가 교대 토공_총체1회 설계변경 설계서_1_중1-6치환내역" xfId="1549"/>
    <cellStyle name="_예산고가 교대 토공_총체1회 설계변경 설계서_1_중1-6치환내역_오수 보호공 내역" xfId="1550"/>
    <cellStyle name="_예산고가 교대 토공_총체1회 설계변경 설계서_1_중1-6치환내역_중1-6치환내역" xfId="1551"/>
    <cellStyle name="_예산고가 교대 토공_총체1회 설계변경 설계서_3차발주설계서" xfId="1552"/>
    <cellStyle name="_예산고가 교대 토공_총체1회 설계변경 설계서_3차발주설계서_중1-6치환내역" xfId="1553"/>
    <cellStyle name="_예산고가 교대 토공_총체1회 설계변경 설계서_3차발주설계서_중1-6치환내역_오수 보호공 내역" xfId="1554"/>
    <cellStyle name="_예산고가 교대 토공_총체1회 설계변경 설계서_3차발주설계서_중1-6치환내역_중1-6치환내역" xfId="1555"/>
    <cellStyle name="_예산고가 교대 토공_총체1회 설계변경 설계서_3차발주설계서_청에서" xfId="1556"/>
    <cellStyle name="_예산고가 교대 토공_총체1회 설계변경 설계서_3차발주설계서_청에서_0.3차발주설계서" xfId="1557"/>
    <cellStyle name="_예산고가 교대 토공_총체1회 설계변경 설계서_3차발주설계서_청에서_0.3차발주설계서_중1-6치환내역" xfId="1558"/>
    <cellStyle name="_예산고가 교대 토공_총체1회 설계변경 설계서_3차발주설계서_청에서_0.3차발주설계서_중1-6치환내역_오수 보호공 내역" xfId="1559"/>
    <cellStyle name="_예산고가 교대 토공_총체1회 설계변경 설계서_3차발주설계서_청에서_0.3차발주설계서_중1-6치환내역_중1-6치환내역" xfId="1560"/>
    <cellStyle name="_예산고가 교대 토공_총체1회 설계변경 설계서_3차발주설계서_청에서_중1-6치환내역" xfId="1561"/>
    <cellStyle name="_예산고가 교대 토공_총체1회 설계변경 설계서_3차발주설계서_청에서_중1-6치환내역_오수 보호공 내역" xfId="1562"/>
    <cellStyle name="_예산고가 교대 토공_총체1회 설계변경 설계서_3차발주설계서_청에서_중1-6치환내역_중1-6치환내역" xfId="1563"/>
    <cellStyle name="_예산고가 교대 토공_총체1회 설계변경 설계서_ES(화성동탄2)" xfId="1564"/>
    <cellStyle name="_예산고가 교대 토공_총체1회 설계변경 설계서_ES(화성동탄2)-1" xfId="1565"/>
    <cellStyle name="_예산고가 교대 토공_총체1회 설계변경 설계서_설계서" xfId="1566"/>
    <cellStyle name="_예산고가 교대 토공_총체1회 설계변경 설계서_설계서_중1-6치환내역" xfId="1567"/>
    <cellStyle name="_예산고가 교대 토공_총체1회 설계변경 설계서_설계서_중1-6치환내역_오수 보호공 내역" xfId="1568"/>
    <cellStyle name="_예산고가 교대 토공_총체1회 설계변경 설계서_설계서_중1-6치환내역_중1-6치환내역" xfId="1569"/>
    <cellStyle name="_예산고가 교대 토공_총체1회 설계변경 설계서_설계서_청에서" xfId="1570"/>
    <cellStyle name="_예산고가 교대 토공_총체1회 설계변경 설계서_설계서_청에서_0.3차발주설계서" xfId="1571"/>
    <cellStyle name="_예산고가 교대 토공_총체1회 설계변경 설계서_설계서_청에서_0.3차발주설계서_중1-6치환내역" xfId="1572"/>
    <cellStyle name="_예산고가 교대 토공_총체1회 설계변경 설계서_설계서_청에서_0.3차발주설계서_중1-6치환내역_오수 보호공 내역" xfId="1573"/>
    <cellStyle name="_예산고가 교대 토공_총체1회 설계변경 설계서_설계서_청에서_0.3차발주설계서_중1-6치환내역_중1-6치환내역" xfId="1574"/>
    <cellStyle name="_예산고가 교대 토공_총체1회 설계변경 설계서_설계서_청에서_중1-6치환내역" xfId="1575"/>
    <cellStyle name="_예산고가 교대 토공_총체1회 설계변경 설계서_설계서_청에서_중1-6치환내역_오수 보호공 내역" xfId="1576"/>
    <cellStyle name="_예산고가 교대 토공_총체1회 설계변경 설계서_설계서_청에서_중1-6치환내역_중1-6치환내역" xfId="1577"/>
    <cellStyle name="_예산고가 교대 토공_총체1회 설계변경 설계서_요약서" xfId="1578"/>
    <cellStyle name="_예산고가 교대 토공_총체1회 설계변경 설계서_요약서_중1-6치환내역" xfId="1579"/>
    <cellStyle name="_예산고가 교대 토공_총체1회 설계변경 설계서_요약서_중1-6치환내역_오수 보호공 내역" xfId="1580"/>
    <cellStyle name="_예산고가 교대 토공_총체1회 설계변경 설계서_요약서_중1-6치환내역_중1-6치환내역" xfId="1581"/>
    <cellStyle name="_예산고가 교대 토공_총체1회 설계변경 설계서_중1-6치환내역" xfId="1582"/>
    <cellStyle name="_예산고가 교대 토공_총체1회 설계변경 설계서_중1-6치환내역_오수 보호공 내역" xfId="1583"/>
    <cellStyle name="_예산고가 교대 토공_총체1회 설계변경 설계서_중1-6치환내역_중1-6치환내역" xfId="1584"/>
    <cellStyle name="_예산고가 교대 토공_총체1회 설계변경 설계서_총체1회 설계변경 설계서" xfId="1585"/>
    <cellStyle name="_예산고가 교대 토공_총체1회 설계변경 설계서_총체1회 설계변경 설계서_0.3차발주설계서" xfId="1586"/>
    <cellStyle name="_예산고가 교대 토공_총체1회 설계변경 설계서_총체1회 설계변경 설계서_0.3차발주설계서_중1-6치환내역" xfId="1587"/>
    <cellStyle name="_예산고가 교대 토공_총체1회 설계변경 설계서_총체1회 설계변경 설계서_0.3차발주설계서_중1-6치환내역_오수 보호공 내역" xfId="1588"/>
    <cellStyle name="_예산고가 교대 토공_총체1회 설계변경 설계서_총체1회 설계변경 설계서_0.3차발주설계서_중1-6치환내역_중1-6치환내역" xfId="1589"/>
    <cellStyle name="_예산고가 교대 토공_총체1회 설계변경 설계서_총체1회 설계변경 설계서_1" xfId="1590"/>
    <cellStyle name="_예산고가 교대 토공_총체1회 설계변경 설계서_총체1회 설계변경 설계서_1.설계서(rev-4)" xfId="1591"/>
    <cellStyle name="_예산고가 교대 토공_총체1회 설계변경 설계서_총체1회 설계변경 설계서_1.설계서(rev-5)" xfId="1592"/>
    <cellStyle name="_예산고가 교대 토공_총체1회 설계변경 설계서_총체1회 설계변경 설계서_1_중1-6치환내역" xfId="1593"/>
    <cellStyle name="_예산고가 교대 토공_총체1회 설계변경 설계서_총체1회 설계변경 설계서_1_중1-6치환내역_오수 보호공 내역" xfId="1594"/>
    <cellStyle name="_예산고가 교대 토공_총체1회 설계변경 설계서_총체1회 설계변경 설계서_1_중1-6치환내역_중1-6치환내역" xfId="1595"/>
    <cellStyle name="_예산고가 교대 토공_총체1회 설계변경 설계서_총체1회 설계변경 설계서_3차발주설계서" xfId="1596"/>
    <cellStyle name="_예산고가 교대 토공_총체1회 설계변경 설계서_총체1회 설계변경 설계서_3차발주설계서_중1-6치환내역" xfId="1597"/>
    <cellStyle name="_예산고가 교대 토공_총체1회 설계변경 설계서_총체1회 설계변경 설계서_3차발주설계서_중1-6치환내역_오수 보호공 내역" xfId="1598"/>
    <cellStyle name="_예산고가 교대 토공_총체1회 설계변경 설계서_총체1회 설계변경 설계서_3차발주설계서_중1-6치환내역_중1-6치환내역" xfId="1599"/>
    <cellStyle name="_예산고가 교대 토공_총체1회 설계변경 설계서_총체1회 설계변경 설계서_3차발주설계서_청에서" xfId="1600"/>
    <cellStyle name="_예산고가 교대 토공_총체1회 설계변경 설계서_총체1회 설계변경 설계서_3차발주설계서_청에서_0.3차발주설계서" xfId="1601"/>
    <cellStyle name="_예산고가 교대 토공_총체1회 설계변경 설계서_총체1회 설계변경 설계서_3차발주설계서_청에서_0.3차발주설계서_중1-6치환내역" xfId="1602"/>
    <cellStyle name="_예산고가 교대 토공_총체1회 설계변경 설계서_총체1회 설계변경 설계서_3차발주설계서_청에서_0.3차발주설계서_중1-6치환내역_오수 보호공 내역" xfId="1603"/>
    <cellStyle name="_예산고가 교대 토공_총체1회 설계변경 설계서_총체1회 설계변경 설계서_3차발주설계서_청에서_0.3차발주설계서_중1-6치환내역_중1-6치환내역" xfId="1604"/>
    <cellStyle name="_예산고가 교대 토공_총체1회 설계변경 설계서_총체1회 설계변경 설계서_3차발주설계서_청에서_중1-6치환내역" xfId="1605"/>
    <cellStyle name="_예산고가 교대 토공_총체1회 설계변경 설계서_총체1회 설계변경 설계서_3차발주설계서_청에서_중1-6치환내역_오수 보호공 내역" xfId="1606"/>
    <cellStyle name="_예산고가 교대 토공_총체1회 설계변경 설계서_총체1회 설계변경 설계서_3차발주설계서_청에서_중1-6치환내역_중1-6치환내역" xfId="1607"/>
    <cellStyle name="_예산고가 교대 토공_총체1회 설계변경 설계서_총체1회 설계변경 설계서_ES(화성동탄2)" xfId="1608"/>
    <cellStyle name="_예산고가 교대 토공_총체1회 설계변경 설계서_총체1회 설계변경 설계서_ES(화성동탄2)-1" xfId="1609"/>
    <cellStyle name="_예산고가 교대 토공_총체1회 설계변경 설계서_총체1회 설계변경 설계서_설계서" xfId="1610"/>
    <cellStyle name="_예산고가 교대 토공_총체1회 설계변경 설계서_총체1회 설계변경 설계서_설계서_중1-6치환내역" xfId="1611"/>
    <cellStyle name="_예산고가 교대 토공_총체1회 설계변경 설계서_총체1회 설계변경 설계서_설계서_중1-6치환내역_오수 보호공 내역" xfId="1612"/>
    <cellStyle name="_예산고가 교대 토공_총체1회 설계변경 설계서_총체1회 설계변경 설계서_설계서_중1-6치환내역_중1-6치환내역" xfId="1613"/>
    <cellStyle name="_예산고가 교대 토공_총체1회 설계변경 설계서_총체1회 설계변경 설계서_설계서_청에서" xfId="1614"/>
    <cellStyle name="_예산고가 교대 토공_총체1회 설계변경 설계서_총체1회 설계변경 설계서_설계서_청에서_0.3차발주설계서" xfId="1615"/>
    <cellStyle name="_예산고가 교대 토공_총체1회 설계변경 설계서_총체1회 설계변경 설계서_설계서_청에서_0.3차발주설계서_중1-6치환내역" xfId="1616"/>
    <cellStyle name="_예산고가 교대 토공_총체1회 설계변경 설계서_총체1회 설계변경 설계서_설계서_청에서_0.3차발주설계서_중1-6치환내역_오수 보호공 내역" xfId="1617"/>
    <cellStyle name="_예산고가 교대 토공_총체1회 설계변경 설계서_총체1회 설계변경 설계서_설계서_청에서_0.3차발주설계서_중1-6치환내역_중1-6치환내역" xfId="1618"/>
    <cellStyle name="_예산고가 교대 토공_총체1회 설계변경 설계서_총체1회 설계변경 설계서_설계서_청에서_중1-6치환내역" xfId="1619"/>
    <cellStyle name="_예산고가 교대 토공_총체1회 설계변경 설계서_총체1회 설계변경 설계서_설계서_청에서_중1-6치환내역_오수 보호공 내역" xfId="1620"/>
    <cellStyle name="_예산고가 교대 토공_총체1회 설계변경 설계서_총체1회 설계변경 설계서_설계서_청에서_중1-6치환내역_중1-6치환내역" xfId="1621"/>
    <cellStyle name="_예산고가 교대 토공_총체1회 설계변경 설계서_총체1회 설계변경 설계서_요약서" xfId="1622"/>
    <cellStyle name="_예산고가 교대 토공_총체1회 설계변경 설계서_총체1회 설계변경 설계서_요약서_중1-6치환내역" xfId="1623"/>
    <cellStyle name="_예산고가 교대 토공_총체1회 설계변경 설계서_총체1회 설계변경 설계서_요약서_중1-6치환내역_오수 보호공 내역" xfId="1624"/>
    <cellStyle name="_예산고가 교대 토공_총체1회 설계변경 설계서_총체1회 설계변경 설계서_요약서_중1-6치환내역_중1-6치환내역" xfId="1625"/>
    <cellStyle name="_예산고가 교대 토공_총체1회 설계변경 설계서_총체1회 설계변경 설계서_중1-6치환내역" xfId="1626"/>
    <cellStyle name="_예산고가 교대 토공_총체1회 설계변경 설계서_총체1회 설계변경 설계서_중1-6치환내역_오수 보호공 내역" xfId="1627"/>
    <cellStyle name="_예산고가 교대 토공_총체1회 설계변경 설계서_총체1회 설계변경 설계서_중1-6치환내역_중1-6치환내역" xfId="1628"/>
    <cellStyle name="_예산고가 교대 토공_총체1회 설계변경 설계서_총체1회 설계변경 설계서_총체1회 설계변경 설계서" xfId="1629"/>
    <cellStyle name="_예산고가 교대 토공_총체1회 설계변경 설계서_총체1회 설계변경 설계서_총체1회 설계변경 설계서_중1-6치환내역" xfId="1630"/>
    <cellStyle name="_예산고가 교대 토공_총체1회 설계변경 설계서_총체1회 설계변경 설계서_총체1회 설계변경 설계서_중1-6치환내역_오수 보호공 내역" xfId="1631"/>
    <cellStyle name="_예산고가 교대 토공_총체1회 설계변경 설계서_총체1회 설계변경 설계서_총체1회 설계변경 설계서_중1-6치환내역_중1-6치환내역" xfId="1632"/>
    <cellStyle name="_예산고가 터파기변경" xfId="1633"/>
    <cellStyle name="_예산고가(p10)가시설변경" xfId="1634"/>
    <cellStyle name="_예산고가(p10)가시설변경_2차단가" xfId="1635"/>
    <cellStyle name="_예산고가(p10)가시설변경_H파일박기" xfId="1636"/>
    <cellStyle name="_예산고가(p10)가시설변경_가도&amp;흄관" xfId="1637"/>
    <cellStyle name="_예산고가(p10)가시설변경_가도철거" xfId="1638"/>
    <cellStyle name="_예산고가(p10)가시설변경_가도철거_중1-6치환내역" xfId="1639"/>
    <cellStyle name="_예산고가(p10)가시설변경_가도철거_중1-6치환내역_오수 보호공 내역" xfId="1640"/>
    <cellStyle name="_예산고가(p10)가시설변경_가도철거_중1-6치환내역_중1-6치환내역" xfId="1641"/>
    <cellStyle name="_예산고가(p10)가시설변경_가배수관" xfId="1642"/>
    <cellStyle name="_예산고가(p10)가시설변경_중1-6치환내역" xfId="1643"/>
    <cellStyle name="_예산고가(p10)가시설변경_중1-6치환내역_오수 보호공 내역" xfId="1644"/>
    <cellStyle name="_예산고가(p10)가시설변경_중1-6치환내역_중1-6치환내역" xfId="1645"/>
    <cellStyle name="_예산고가(p10,71,73)가시설변경" xfId="1646"/>
    <cellStyle name="_예산고가(p10,71,73)가시설변경_0.3차발주설계서" xfId="1647"/>
    <cellStyle name="_예산고가(p10,71,73)가시설변경_0.3차발주설계서_중1-6치환내역" xfId="1648"/>
    <cellStyle name="_예산고가(p10,71,73)가시설변경_0.3차발주설계서_중1-6치환내역_오수 보호공 내역" xfId="1649"/>
    <cellStyle name="_예산고가(p10,71,73)가시설변경_0.3차발주설계서_중1-6치환내역_중1-6치환내역" xfId="1650"/>
    <cellStyle name="_예산고가(p10,71,73)가시설변경_1.설계서(rev-4)" xfId="1651"/>
    <cellStyle name="_예산고가(p10,71,73)가시설변경_1.설계서(rev-5)" xfId="1652"/>
    <cellStyle name="_예산고가(p10,71,73)가시설변경_2002년2차1회 설계서" xfId="1653"/>
    <cellStyle name="_예산고가(p10,71,73)가시설변경_2002년2차1회 설계서_중1-6치환내역" xfId="1654"/>
    <cellStyle name="_예산고가(p10,71,73)가시설변경_2002년2차1회 설계서_중1-6치환내역_오수 보호공 내역" xfId="1655"/>
    <cellStyle name="_예산고가(p10,71,73)가시설변경_2002년2차1회 설계서_중1-6치환내역_중1-6치환내역" xfId="1656"/>
    <cellStyle name="_예산고가(p10,71,73)가시설변경_3차발주설계서" xfId="1657"/>
    <cellStyle name="_예산고가(p10,71,73)가시설변경_3차발주설계서_중1-6치환내역" xfId="1658"/>
    <cellStyle name="_예산고가(p10,71,73)가시설변경_3차발주설계서_중1-6치환내역_오수 보호공 내역" xfId="1659"/>
    <cellStyle name="_예산고가(p10,71,73)가시설변경_3차발주설계서_중1-6치환내역_중1-6치환내역" xfId="1660"/>
    <cellStyle name="_예산고가(p10,71,73)가시설변경_3차발주설계서_청에서" xfId="1661"/>
    <cellStyle name="_예산고가(p10,71,73)가시설변경_3차발주설계서_청에서_0.3차발주설계서" xfId="1662"/>
    <cellStyle name="_예산고가(p10,71,73)가시설변경_3차발주설계서_청에서_0.3차발주설계서_중1-6치환내역" xfId="1663"/>
    <cellStyle name="_예산고가(p10,71,73)가시설변경_3차발주설계서_청에서_0.3차발주설계서_중1-6치환내역_오수 보호공 내역" xfId="1664"/>
    <cellStyle name="_예산고가(p10,71,73)가시설변경_3차발주설계서_청에서_0.3차발주설계서_중1-6치환내역_중1-6치환내역" xfId="1665"/>
    <cellStyle name="_예산고가(p10,71,73)가시설변경_3차발주설계서_청에서_중1-6치환내역" xfId="1666"/>
    <cellStyle name="_예산고가(p10,71,73)가시설변경_3차발주설계서_청에서_중1-6치환내역_오수 보호공 내역" xfId="1667"/>
    <cellStyle name="_예산고가(p10,71,73)가시설변경_3차발주설계서_청에서_중1-6치환내역_중1-6치환내역" xfId="1668"/>
    <cellStyle name="_예산고가(p10,71,73)가시설변경_ES(화성동탄2)" xfId="1669"/>
    <cellStyle name="_예산고가(p10,71,73)가시설변경_ES(화성동탄2)-1" xfId="1670"/>
    <cellStyle name="_예산고가(p10,71,73)가시설변경_설계서" xfId="1671"/>
    <cellStyle name="_예산고가(p10,71,73)가시설변경_설계서_중1-6치환내역" xfId="1672"/>
    <cellStyle name="_예산고가(p10,71,73)가시설변경_설계서_중1-6치환내역_오수 보호공 내역" xfId="1673"/>
    <cellStyle name="_예산고가(p10,71,73)가시설변경_설계서_중1-6치환내역_중1-6치환내역" xfId="1674"/>
    <cellStyle name="_예산고가(p10,71,73)가시설변경_설계서_청에서" xfId="1675"/>
    <cellStyle name="_예산고가(p10,71,73)가시설변경_설계서_청에서_0.3차발주설계서" xfId="1676"/>
    <cellStyle name="_예산고가(p10,71,73)가시설변경_설계서_청에서_0.3차발주설계서_중1-6치환내역" xfId="1677"/>
    <cellStyle name="_예산고가(p10,71,73)가시설변경_설계서_청에서_0.3차발주설계서_중1-6치환내역_오수 보호공 내역" xfId="1678"/>
    <cellStyle name="_예산고가(p10,71,73)가시설변경_설계서_청에서_0.3차발주설계서_중1-6치환내역_중1-6치환내역" xfId="1679"/>
    <cellStyle name="_예산고가(p10,71,73)가시설변경_설계서_청에서_중1-6치환내역" xfId="1680"/>
    <cellStyle name="_예산고가(p10,71,73)가시설변경_설계서_청에서_중1-6치환내역_오수 보호공 내역" xfId="1681"/>
    <cellStyle name="_예산고가(p10,71,73)가시설변경_설계서_청에서_중1-6치환내역_중1-6치환내역" xfId="1682"/>
    <cellStyle name="_예산고가(p10,71,73)가시설변경_요약서" xfId="1683"/>
    <cellStyle name="_예산고가(p10,71,73)가시설변경_요약서_중1-6치환내역" xfId="1684"/>
    <cellStyle name="_예산고가(p10,71,73)가시설변경_요약서_중1-6치환내역_오수 보호공 내역" xfId="1685"/>
    <cellStyle name="_예산고가(p10,71,73)가시설변경_요약서_중1-6치환내역_중1-6치환내역" xfId="1686"/>
    <cellStyle name="_예산고가(p10,71,73)가시설변경_중1-6치환내역" xfId="1687"/>
    <cellStyle name="_예산고가(p10,71,73)가시설변경_중1-6치환내역_오수 보호공 내역" xfId="1688"/>
    <cellStyle name="_예산고가(p10,71,73)가시설변경_중1-6치환내역_중1-6치환내역" xfId="1689"/>
    <cellStyle name="_예산고가(p10,71,73)가시설변경_총체1회 설계변경 설계서" xfId="1690"/>
    <cellStyle name="_예산고가(p10,71,73)가시설변경_총체1회 설계변경 설계서_0.3차발주설계서" xfId="1691"/>
    <cellStyle name="_예산고가(p10,71,73)가시설변경_총체1회 설계변경 설계서_0.3차발주설계서_중1-6치환내역" xfId="1692"/>
    <cellStyle name="_예산고가(p10,71,73)가시설변경_총체1회 설계변경 설계서_0.3차발주설계서_중1-6치환내역_오수 보호공 내역" xfId="1693"/>
    <cellStyle name="_예산고가(p10,71,73)가시설변경_총체1회 설계변경 설계서_0.3차발주설계서_중1-6치환내역_중1-6치환내역" xfId="1694"/>
    <cellStyle name="_예산고가(p10,71,73)가시설변경_총체1회 설계변경 설계서_1" xfId="1695"/>
    <cellStyle name="_예산고가(p10,71,73)가시설변경_총체1회 설계변경 설계서_1.설계서(rev-4)" xfId="1696"/>
    <cellStyle name="_예산고가(p10,71,73)가시설변경_총체1회 설계변경 설계서_1.설계서(rev-5)" xfId="1697"/>
    <cellStyle name="_예산고가(p10,71,73)가시설변경_총체1회 설계변경 설계서_1_중1-6치환내역" xfId="1698"/>
    <cellStyle name="_예산고가(p10,71,73)가시설변경_총체1회 설계변경 설계서_1_중1-6치환내역_오수 보호공 내역" xfId="1699"/>
    <cellStyle name="_예산고가(p10,71,73)가시설변경_총체1회 설계변경 설계서_1_중1-6치환내역_중1-6치환내역" xfId="1700"/>
    <cellStyle name="_예산고가(p10,71,73)가시설변경_총체1회 설계변경 설계서_3차발주설계서" xfId="1701"/>
    <cellStyle name="_예산고가(p10,71,73)가시설변경_총체1회 설계변경 설계서_3차발주설계서_중1-6치환내역" xfId="1702"/>
    <cellStyle name="_예산고가(p10,71,73)가시설변경_총체1회 설계변경 설계서_3차발주설계서_중1-6치환내역_오수 보호공 내역" xfId="1703"/>
    <cellStyle name="_예산고가(p10,71,73)가시설변경_총체1회 설계변경 설계서_3차발주설계서_중1-6치환내역_중1-6치환내역" xfId="1704"/>
    <cellStyle name="_예산고가(p10,71,73)가시설변경_총체1회 설계변경 설계서_3차발주설계서_청에서" xfId="1705"/>
    <cellStyle name="_예산고가(p10,71,73)가시설변경_총체1회 설계변경 설계서_3차발주설계서_청에서_0.3차발주설계서" xfId="1706"/>
    <cellStyle name="_예산고가(p10,71,73)가시설변경_총체1회 설계변경 설계서_3차발주설계서_청에서_0.3차발주설계서_중1-6치환내역" xfId="1707"/>
    <cellStyle name="_예산고가(p10,71,73)가시설변경_총체1회 설계변경 설계서_3차발주설계서_청에서_0.3차발주설계서_중1-6치환내역_오수 보호공 내역" xfId="1708"/>
    <cellStyle name="_예산고가(p10,71,73)가시설변경_총체1회 설계변경 설계서_3차발주설계서_청에서_0.3차발주설계서_중1-6치환내역_중1-6치환내역" xfId="1709"/>
    <cellStyle name="_예산고가(p10,71,73)가시설변경_총체1회 설계변경 설계서_3차발주설계서_청에서_중1-6치환내역" xfId="1710"/>
    <cellStyle name="_예산고가(p10,71,73)가시설변경_총체1회 설계변경 설계서_3차발주설계서_청에서_중1-6치환내역_오수 보호공 내역" xfId="1711"/>
    <cellStyle name="_예산고가(p10,71,73)가시설변경_총체1회 설계변경 설계서_3차발주설계서_청에서_중1-6치환내역_중1-6치환내역" xfId="1712"/>
    <cellStyle name="_예산고가(p10,71,73)가시설변경_총체1회 설계변경 설계서_ES(화성동탄2)" xfId="1713"/>
    <cellStyle name="_예산고가(p10,71,73)가시설변경_총체1회 설계변경 설계서_ES(화성동탄2)-1" xfId="1714"/>
    <cellStyle name="_예산고가(p10,71,73)가시설변경_총체1회 설계변경 설계서_설계서" xfId="1715"/>
    <cellStyle name="_예산고가(p10,71,73)가시설변경_총체1회 설계변경 설계서_설계서_중1-6치환내역" xfId="1716"/>
    <cellStyle name="_예산고가(p10,71,73)가시설변경_총체1회 설계변경 설계서_설계서_중1-6치환내역_오수 보호공 내역" xfId="1717"/>
    <cellStyle name="_예산고가(p10,71,73)가시설변경_총체1회 설계변경 설계서_설계서_중1-6치환내역_중1-6치환내역" xfId="1718"/>
    <cellStyle name="_예산고가(p10,71,73)가시설변경_총체1회 설계변경 설계서_설계서_청에서" xfId="1719"/>
    <cellStyle name="_예산고가(p10,71,73)가시설변경_총체1회 설계변경 설계서_설계서_청에서_0.3차발주설계서" xfId="1720"/>
    <cellStyle name="_예산고가(p10,71,73)가시설변경_총체1회 설계변경 설계서_설계서_청에서_0.3차발주설계서_중1-6치환내역" xfId="1721"/>
    <cellStyle name="_예산고가(p10,71,73)가시설변경_총체1회 설계변경 설계서_설계서_청에서_0.3차발주설계서_중1-6치환내역_오수 보호공 내역" xfId="1722"/>
    <cellStyle name="_예산고가(p10,71,73)가시설변경_총체1회 설계변경 설계서_설계서_청에서_0.3차발주설계서_중1-6치환내역_중1-6치환내역" xfId="1723"/>
    <cellStyle name="_예산고가(p10,71,73)가시설변경_총체1회 설계변경 설계서_설계서_청에서_중1-6치환내역" xfId="1724"/>
    <cellStyle name="_예산고가(p10,71,73)가시설변경_총체1회 설계변경 설계서_설계서_청에서_중1-6치환내역_오수 보호공 내역" xfId="1725"/>
    <cellStyle name="_예산고가(p10,71,73)가시설변경_총체1회 설계변경 설계서_설계서_청에서_중1-6치환내역_중1-6치환내역" xfId="1726"/>
    <cellStyle name="_예산고가(p10,71,73)가시설변경_총체1회 설계변경 설계서_요약서" xfId="1727"/>
    <cellStyle name="_예산고가(p10,71,73)가시설변경_총체1회 설계변경 설계서_요약서_중1-6치환내역" xfId="1728"/>
    <cellStyle name="_예산고가(p10,71,73)가시설변경_총체1회 설계변경 설계서_요약서_중1-6치환내역_오수 보호공 내역" xfId="1729"/>
    <cellStyle name="_예산고가(p10,71,73)가시설변경_총체1회 설계변경 설계서_요약서_중1-6치환내역_중1-6치환내역" xfId="1730"/>
    <cellStyle name="_예산고가(p10,71,73)가시설변경_총체1회 설계변경 설계서_중1-6치환내역" xfId="1731"/>
    <cellStyle name="_예산고가(p10,71,73)가시설변경_총체1회 설계변경 설계서_중1-6치환내역_오수 보호공 내역" xfId="1732"/>
    <cellStyle name="_예산고가(p10,71,73)가시설변경_총체1회 설계변경 설계서_중1-6치환내역_중1-6치환내역" xfId="1733"/>
    <cellStyle name="_예산고가(p10,71,73)가시설변경_총체1회 설계변경 설계서_총체1회 설계변경 설계서" xfId="1734"/>
    <cellStyle name="_예산고가(p10,71,73)가시설변경_총체1회 설계변경 설계서_총체1회 설계변경 설계서_0.3차발주설계서" xfId="1735"/>
    <cellStyle name="_예산고가(p10,71,73)가시설변경_총체1회 설계변경 설계서_총체1회 설계변경 설계서_0.3차발주설계서_중1-6치환내역" xfId="1736"/>
    <cellStyle name="_예산고가(p10,71,73)가시설변경_총체1회 설계변경 설계서_총체1회 설계변경 설계서_0.3차발주설계서_중1-6치환내역_오수 보호공 내역" xfId="1737"/>
    <cellStyle name="_예산고가(p10,71,73)가시설변경_총체1회 설계변경 설계서_총체1회 설계변경 설계서_0.3차발주설계서_중1-6치환내역_중1-6치환내역" xfId="1738"/>
    <cellStyle name="_예산고가(p10,71,73)가시설변경_총체1회 설계변경 설계서_총체1회 설계변경 설계서_1" xfId="1739"/>
    <cellStyle name="_예산고가(p10,71,73)가시설변경_총체1회 설계변경 설계서_총체1회 설계변경 설계서_1.설계서(rev-4)" xfId="1740"/>
    <cellStyle name="_예산고가(p10,71,73)가시설변경_총체1회 설계변경 설계서_총체1회 설계변경 설계서_1.설계서(rev-5)" xfId="1741"/>
    <cellStyle name="_예산고가(p10,71,73)가시설변경_총체1회 설계변경 설계서_총체1회 설계변경 설계서_1_중1-6치환내역" xfId="1742"/>
    <cellStyle name="_예산고가(p10,71,73)가시설변경_총체1회 설계변경 설계서_총체1회 설계변경 설계서_1_중1-6치환내역_오수 보호공 내역" xfId="1743"/>
    <cellStyle name="_예산고가(p10,71,73)가시설변경_총체1회 설계변경 설계서_총체1회 설계변경 설계서_1_중1-6치환내역_중1-6치환내역" xfId="1744"/>
    <cellStyle name="_예산고가(p10,71,73)가시설변경_총체1회 설계변경 설계서_총체1회 설계변경 설계서_3차발주설계서" xfId="1745"/>
    <cellStyle name="_예산고가(p10,71,73)가시설변경_총체1회 설계변경 설계서_총체1회 설계변경 설계서_3차발주설계서_중1-6치환내역" xfId="1746"/>
    <cellStyle name="_예산고가(p10,71,73)가시설변경_총체1회 설계변경 설계서_총체1회 설계변경 설계서_3차발주설계서_중1-6치환내역_오수 보호공 내역" xfId="1747"/>
    <cellStyle name="_예산고가(p10,71,73)가시설변경_총체1회 설계변경 설계서_총체1회 설계변경 설계서_3차발주설계서_중1-6치환내역_중1-6치환내역" xfId="1748"/>
    <cellStyle name="_예산고가(p10,71,73)가시설변경_총체1회 설계변경 설계서_총체1회 설계변경 설계서_3차발주설계서_청에서" xfId="1749"/>
    <cellStyle name="_예산고가(p10,71,73)가시설변경_총체1회 설계변경 설계서_총체1회 설계변경 설계서_3차발주설계서_청에서_0.3차발주설계서" xfId="1750"/>
    <cellStyle name="_예산고가(p10,71,73)가시설변경_총체1회 설계변경 설계서_총체1회 설계변경 설계서_3차발주설계서_청에서_0.3차발주설계서_중1-6치환내역" xfId="1751"/>
    <cellStyle name="_예산고가(p10,71,73)가시설변경_총체1회 설계변경 설계서_총체1회 설계변경 설계서_3차발주설계서_청에서_0.3차발주설계서_중1-6치환내역_오수 보호공 내역" xfId="1752"/>
    <cellStyle name="_예산고가(p10,71,73)가시설변경_총체1회 설계변경 설계서_총체1회 설계변경 설계서_3차발주설계서_청에서_0.3차발주설계서_중1-6치환내역_중1-6치환내역" xfId="1753"/>
    <cellStyle name="_예산고가(p10,71,73)가시설변경_총체1회 설계변경 설계서_총체1회 설계변경 설계서_3차발주설계서_청에서_중1-6치환내역" xfId="1754"/>
    <cellStyle name="_예산고가(p10,71,73)가시설변경_총체1회 설계변경 설계서_총체1회 설계변경 설계서_3차발주설계서_청에서_중1-6치환내역_오수 보호공 내역" xfId="1755"/>
    <cellStyle name="_예산고가(p10,71,73)가시설변경_총체1회 설계변경 설계서_총체1회 설계변경 설계서_3차발주설계서_청에서_중1-6치환내역_중1-6치환내역" xfId="1756"/>
    <cellStyle name="_예산고가(p10,71,73)가시설변경_총체1회 설계변경 설계서_총체1회 설계변경 설계서_ES(화성동탄2)" xfId="1757"/>
    <cellStyle name="_예산고가(p10,71,73)가시설변경_총체1회 설계변경 설계서_총체1회 설계변경 설계서_ES(화성동탄2)-1" xfId="1758"/>
    <cellStyle name="_예산고가(p10,71,73)가시설변경_총체1회 설계변경 설계서_총체1회 설계변경 설계서_설계서" xfId="1759"/>
    <cellStyle name="_예산고가(p10,71,73)가시설변경_총체1회 설계변경 설계서_총체1회 설계변경 설계서_설계서_중1-6치환내역" xfId="1760"/>
    <cellStyle name="_예산고가(p10,71,73)가시설변경_총체1회 설계변경 설계서_총체1회 설계변경 설계서_설계서_중1-6치환내역_오수 보호공 내역" xfId="1761"/>
    <cellStyle name="_예산고가(p10,71,73)가시설변경_총체1회 설계변경 설계서_총체1회 설계변경 설계서_설계서_중1-6치환내역_중1-6치환내역" xfId="1762"/>
    <cellStyle name="_예산고가(p10,71,73)가시설변경_총체1회 설계변경 설계서_총체1회 설계변경 설계서_설계서_청에서" xfId="1763"/>
    <cellStyle name="_예산고가(p10,71,73)가시설변경_총체1회 설계변경 설계서_총체1회 설계변경 설계서_설계서_청에서_0.3차발주설계서" xfId="1764"/>
    <cellStyle name="_예산고가(p10,71,73)가시설변경_총체1회 설계변경 설계서_총체1회 설계변경 설계서_설계서_청에서_0.3차발주설계서_중1-6치환내역" xfId="1765"/>
    <cellStyle name="_예산고가(p10,71,73)가시설변경_총체1회 설계변경 설계서_총체1회 설계변경 설계서_설계서_청에서_0.3차발주설계서_중1-6치환내역_오수 보호공 내역" xfId="1766"/>
    <cellStyle name="_예산고가(p10,71,73)가시설변경_총체1회 설계변경 설계서_총체1회 설계변경 설계서_설계서_청에서_0.3차발주설계서_중1-6치환내역_중1-6치환내역" xfId="1767"/>
    <cellStyle name="_예산고가(p10,71,73)가시설변경_총체1회 설계변경 설계서_총체1회 설계변경 설계서_설계서_청에서_중1-6치환내역" xfId="1768"/>
    <cellStyle name="_예산고가(p10,71,73)가시설변경_총체1회 설계변경 설계서_총체1회 설계변경 설계서_설계서_청에서_중1-6치환내역_오수 보호공 내역" xfId="1769"/>
    <cellStyle name="_예산고가(p10,71,73)가시설변경_총체1회 설계변경 설계서_총체1회 설계변경 설계서_설계서_청에서_중1-6치환내역_중1-6치환내역" xfId="1770"/>
    <cellStyle name="_예산고가(p10,71,73)가시설변경_총체1회 설계변경 설계서_총체1회 설계변경 설계서_요약서" xfId="1771"/>
    <cellStyle name="_예산고가(p10,71,73)가시설변경_총체1회 설계변경 설계서_총체1회 설계변경 설계서_요약서_중1-6치환내역" xfId="1772"/>
    <cellStyle name="_예산고가(p10,71,73)가시설변경_총체1회 설계변경 설계서_총체1회 설계변경 설계서_요약서_중1-6치환내역_오수 보호공 내역" xfId="1773"/>
    <cellStyle name="_예산고가(p10,71,73)가시설변경_총체1회 설계변경 설계서_총체1회 설계변경 설계서_요약서_중1-6치환내역_중1-6치환내역" xfId="1774"/>
    <cellStyle name="_예산고가(p10,71,73)가시설변경_총체1회 설계변경 설계서_총체1회 설계변경 설계서_중1-6치환내역" xfId="1775"/>
    <cellStyle name="_예산고가(p10,71,73)가시설변경_총체1회 설계변경 설계서_총체1회 설계변경 설계서_중1-6치환내역_오수 보호공 내역" xfId="1776"/>
    <cellStyle name="_예산고가(p10,71,73)가시설변경_총체1회 설계변경 설계서_총체1회 설계변경 설계서_중1-6치환내역_중1-6치환내역" xfId="1777"/>
    <cellStyle name="_예산고가(p10,71,73)가시설변경_총체1회 설계변경 설계서_총체1회 설계변경 설계서_총체1회 설계변경 설계서" xfId="1778"/>
    <cellStyle name="_예산고가(p10,71,73)가시설변경_총체1회 설계변경 설계서_총체1회 설계변경 설계서_총체1회 설계변경 설계서_중1-6치환내역" xfId="1779"/>
    <cellStyle name="_예산고가(p10,71,73)가시설변경_총체1회 설계변경 설계서_총체1회 설계변경 설계서_총체1회 설계변경 설계서_중1-6치환내역_오수 보호공 내역" xfId="1780"/>
    <cellStyle name="_예산고가(p10,71,73)가시설변경_총체1회 설계변경 설계서_총체1회 설계변경 설계서_총체1회 설계변경 설계서_중1-6치환내역_중1-6치환내역" xfId="1781"/>
    <cellStyle name="_예산고가(p71,73)가시설변경" xfId="1782"/>
    <cellStyle name="_예산고가(p71,73)가시설변경_중1-6치환내역" xfId="1783"/>
    <cellStyle name="_예산고가(p71,73)가시설변경_중1-6치환내역_오수 보호공 내역" xfId="1784"/>
    <cellStyle name="_예산고가(p71,73)가시설변경_중1-6치환내역_중1-6치환내역" xfId="1785"/>
    <cellStyle name="_예산고가가시설" xfId="1786"/>
    <cellStyle name="_예산고가가시설_중1-6치환내역" xfId="1787"/>
    <cellStyle name="_예산고가가시설_중1-6치환내역_오수 보호공 내역" xfId="1788"/>
    <cellStyle name="_예산고가가시설_중1-6치환내역_중1-6치환내역" xfId="1789"/>
    <cellStyle name="_예산고가교각토공" xfId="1790"/>
    <cellStyle name="_예산고가교각토공_중1-6치환내역" xfId="1791"/>
    <cellStyle name="_예산고가교각토공_중1-6치환내역_오수 보호공 내역" xfId="1792"/>
    <cellStyle name="_예산고가교각토공_중1-6치환내역_중1-6치환내역" xfId="1793"/>
    <cellStyle name="_예산정보관리" xfId="1794"/>
    <cellStyle name="_오수 보호공 내역" xfId="1795"/>
    <cellStyle name="_오수관부설공사비자료(3공구)(최종)" xfId="1796"/>
    <cellStyle name="_원가계산(위탁설비)" xfId="1797"/>
    <cellStyle name="_원지소제수량산출(발주분)" xfId="1798"/>
    <cellStyle name="_월명양수장수량" xfId="1799"/>
    <cellStyle name="_웹진" xfId="1800"/>
    <cellStyle name="_유첨3(서식)" xfId="1801"/>
    <cellStyle name="_유첨3(서식)_1" xfId="1802"/>
    <cellStyle name="_이산가족" xfId="1803"/>
    <cellStyle name="_이양능주1실행(현장송부)" xfId="1804"/>
    <cellStyle name="_이전비" xfId="1805"/>
    <cellStyle name="_이행각서" xfId="1806"/>
    <cellStyle name="_인력지원" xfId="1807"/>
    <cellStyle name="_인원계획표 " xfId="1808"/>
    <cellStyle name="_인원계획표 _8공구(부산울산)실행" xfId="1809"/>
    <cellStyle name="_인원계획표 _8공구(부산울산)실행_부산8투찰" xfId="1810"/>
    <cellStyle name="_인원계획표 _8공구(부산울산)실행_부산8투찰_부산8투찰" xfId="1811"/>
    <cellStyle name="_인원계획표 _거제U-2(3차)" xfId="1812"/>
    <cellStyle name="_인원계획표 _거제U-2(3차)_거제U-2(3차)" xfId="1813"/>
    <cellStyle name="_인원계획표 _거제U-2(3차)_거제U-2(3차)_신석용상투찰" xfId="1814"/>
    <cellStyle name="_인원계획표 _거제U-2(3차)_신석용상투찰" xfId="1815"/>
    <cellStyle name="_인원계획표 _낙찰이야" xfId="1816"/>
    <cellStyle name="_인원계획표 _부산4공구투찰" xfId="1817"/>
    <cellStyle name="_인원계획표 _부산8투찰" xfId="1818"/>
    <cellStyle name="_인원계획표 _부산-울산" xfId="1819"/>
    <cellStyle name="_인원계획표 _설계예산서" xfId="1820"/>
    <cellStyle name="_인원계획표 _시공계획서" xfId="1821"/>
    <cellStyle name="_인원계획표 _신석용상투찰" xfId="1822"/>
    <cellStyle name="_인원계획표 _실행작성0126" xfId="1823"/>
    <cellStyle name="_인원계획표 _실행작성1214" xfId="1824"/>
    <cellStyle name="_인원계획표 _옥포3공구1017" xfId="1825"/>
    <cellStyle name="_인원계획표 _이행각서" xfId="1826"/>
    <cellStyle name="_인원계획표 _적격 " xfId="1827"/>
    <cellStyle name="_인원계획표 _진월 공내역서" xfId="1828"/>
    <cellStyle name="_인원계획표 _진월 공내역서_8공구(부산울산)실행" xfId="1829"/>
    <cellStyle name="_인원계획표 _진월 공내역서_8공구(부산울산)실행_부산8투찰" xfId="1830"/>
    <cellStyle name="_인원계획표 _진월 공내역서_8공구(부산울산)실행_부산8투찰_부산8투찰" xfId="1831"/>
    <cellStyle name="_인원계획표 _진월 공내역서_낙찰이야" xfId="1832"/>
    <cellStyle name="_인원계획표 _진월 공내역서_부산4공구투찰" xfId="1833"/>
    <cellStyle name="_인원계획표 _진월 공내역서_부산8투찰" xfId="1834"/>
    <cellStyle name="_인원계획표 _진월 공내역서_부산-울산" xfId="1835"/>
    <cellStyle name="_인원계획표 _진월 공내역서_설계예산서" xfId="1836"/>
    <cellStyle name="_인원계획표 _진월 공내역서_시공계획서" xfId="1837"/>
    <cellStyle name="_인원계획표 _진월 공내역서_신석용상투찰" xfId="1838"/>
    <cellStyle name="_인원계획표 _진월 공내역서_실행작성0126" xfId="1839"/>
    <cellStyle name="_인원계획표 _진월 공내역서_실행작성1214" xfId="1840"/>
    <cellStyle name="_인원계획표 _진월 공내역서_옥포3공구1017" xfId="1841"/>
    <cellStyle name="_인원계획표 _진월 공내역서_진짜시공계획서" xfId="1842"/>
    <cellStyle name="_인원계획표 _진월 공내역서_하도" xfId="1843"/>
    <cellStyle name="_인원계획표 _진짜시공계획서" xfId="1844"/>
    <cellStyle name="_인원계획표 _포기각서" xfId="1845"/>
    <cellStyle name="_인원계획표 _하도" xfId="1846"/>
    <cellStyle name="_인원계획표 _현설양식" xfId="1847"/>
    <cellStyle name="_인원계획표 _현장설명" xfId="1848"/>
    <cellStyle name="_인원변동현황" xfId="1849"/>
    <cellStyle name="_인조잔디조성(안)" xfId="1850"/>
    <cellStyle name="_인조잔디조성(안)_감리발주산출내역서(22개월-최종)(1)" xfId="1851"/>
    <cellStyle name="_인조잔디조성(안)_산출내역서(실내체육관 조정후)" xfId="1852"/>
    <cellStyle name="_인조잔디조성(안)_산출내역서(책.감)" xfId="1853"/>
    <cellStyle name="_인조잔디조성(안)_손해배상보험 공제율" xfId="1854"/>
    <cellStyle name="_인조잔디조성(안)_진주시-안전성평가연구소(진주 환경독선연구센터)" xfId="1855"/>
    <cellStyle name="_인조잔디조성(안)_평창군" xfId="1856"/>
    <cellStyle name="_임업연구정보" xfId="1857"/>
    <cellStyle name="_입찰표지 " xfId="1858"/>
    <cellStyle name="_입찰표지 _8공구(부산울산)실행" xfId="1859"/>
    <cellStyle name="_입찰표지 _8공구(부산울산)실행_부산8투찰" xfId="1860"/>
    <cellStyle name="_입찰표지 _8공구(부산울산)실행_부산8투찰_부산8투찰" xfId="1861"/>
    <cellStyle name="_입찰표지 _거제U-2(3차)" xfId="1862"/>
    <cellStyle name="_입찰표지 _거제U-2(3차)_거제U-2(3차)" xfId="1863"/>
    <cellStyle name="_입찰표지 _거제U-2(3차)_거제U-2(3차)_신석용상투찰" xfId="1864"/>
    <cellStyle name="_입찰표지 _거제U-2(3차)_신석용상투찰" xfId="1865"/>
    <cellStyle name="_입찰표지 _낙찰이야" xfId="1866"/>
    <cellStyle name="_입찰표지 _부산4공구투찰" xfId="1867"/>
    <cellStyle name="_입찰표지 _부산8투찰" xfId="1868"/>
    <cellStyle name="_입찰표지 _부산-울산" xfId="1869"/>
    <cellStyle name="_입찰표지 _설계예산서" xfId="1870"/>
    <cellStyle name="_입찰표지 _시공계획서" xfId="1871"/>
    <cellStyle name="_입찰표지 _신석용상투찰" xfId="1872"/>
    <cellStyle name="_입찰표지 _실행작성0126" xfId="1873"/>
    <cellStyle name="_입찰표지 _실행작성1214" xfId="1874"/>
    <cellStyle name="_입찰표지 _옥포3공구1017" xfId="1875"/>
    <cellStyle name="_입찰표지 _이행각서" xfId="1876"/>
    <cellStyle name="_입찰표지 _진월 공내역서" xfId="1877"/>
    <cellStyle name="_입찰표지 _진월 공내역서_8공구(부산울산)실행" xfId="1878"/>
    <cellStyle name="_입찰표지 _진월 공내역서_8공구(부산울산)실행_부산8투찰" xfId="1879"/>
    <cellStyle name="_입찰표지 _진월 공내역서_8공구(부산울산)실행_부산8투찰_부산8투찰" xfId="1880"/>
    <cellStyle name="_입찰표지 _진월 공내역서_낙찰이야" xfId="1881"/>
    <cellStyle name="_입찰표지 _진월 공내역서_부산4공구투찰" xfId="1882"/>
    <cellStyle name="_입찰표지 _진월 공내역서_부산8투찰" xfId="1883"/>
    <cellStyle name="_입찰표지 _진월 공내역서_부산-울산" xfId="1884"/>
    <cellStyle name="_입찰표지 _진월 공내역서_설계예산서" xfId="1885"/>
    <cellStyle name="_입찰표지 _진월 공내역서_시공계획서" xfId="1886"/>
    <cellStyle name="_입찰표지 _진월 공내역서_신석용상투찰" xfId="1887"/>
    <cellStyle name="_입찰표지 _진월 공내역서_실행작성0126" xfId="1888"/>
    <cellStyle name="_입찰표지 _진월 공내역서_실행작성1214" xfId="1889"/>
    <cellStyle name="_입찰표지 _진월 공내역서_옥포3공구1017" xfId="1890"/>
    <cellStyle name="_입찰표지 _진월 공내역서_진짜시공계획서" xfId="1891"/>
    <cellStyle name="_입찰표지 _진월 공내역서_하도" xfId="1892"/>
    <cellStyle name="_입찰표지 _진짜시공계획서" xfId="1893"/>
    <cellStyle name="_입찰표지 _포기각서" xfId="1894"/>
    <cellStyle name="_입찰표지 _하도" xfId="1895"/>
    <cellStyle name="_입찰표지 _현설양식" xfId="1896"/>
    <cellStyle name="_입찰표지 _현장설명" xfId="1897"/>
    <cellStyle name="_자금수지(9월) " xfId="1898"/>
    <cellStyle name="_자금수지(9월) _M당단가" xfId="1899"/>
    <cellStyle name="_자금수지(9월) _분담" xfId="1900"/>
    <cellStyle name="_자금수지(9월) _시공회의6-7NEW" xfId="1901"/>
    <cellStyle name="_자금수지(9월) _인수인계서" xfId="1902"/>
    <cellStyle name="_자재청구서(방음방진망)" xfId="1903"/>
    <cellStyle name="_잔디구장모래부설" xfId="1904"/>
    <cellStyle name="_잔여공사예정공정표-2002826" xfId="1905"/>
    <cellStyle name="_장애인홈피구축" xfId="1906"/>
    <cellStyle name="_재해조사" xfId="1907"/>
    <cellStyle name="_적격 " xfId="1908"/>
    <cellStyle name="_적격 _집행갑지 " xfId="1909"/>
    <cellStyle name="_적격(화산) " xfId="1910"/>
    <cellStyle name="_적격(화산) _8공구(부산울산)실행" xfId="1911"/>
    <cellStyle name="_적격(화산) _8공구(부산울산)실행_부산8투찰" xfId="1912"/>
    <cellStyle name="_적격(화산) _8공구(부산울산)실행_부산8투찰_부산8투찰" xfId="1913"/>
    <cellStyle name="_적격(화산) _거제U-2(3차)" xfId="1914"/>
    <cellStyle name="_적격(화산) _거제U-2(3차)_거제U-2(3차)" xfId="1915"/>
    <cellStyle name="_적격(화산) _거제U-2(3차)_거제U-2(3차)_신석용상투찰" xfId="1916"/>
    <cellStyle name="_적격(화산) _거제U-2(3차)_신석용상투찰" xfId="1917"/>
    <cellStyle name="_적격(화산) _낙찰이야" xfId="1918"/>
    <cellStyle name="_적격(화산) _부산4공구투찰" xfId="1919"/>
    <cellStyle name="_적격(화산) _부산8투찰" xfId="1920"/>
    <cellStyle name="_적격(화산) _부산-울산" xfId="1921"/>
    <cellStyle name="_적격(화산) _설계예산서" xfId="1922"/>
    <cellStyle name="_적격(화산) _시공계획서" xfId="1923"/>
    <cellStyle name="_적격(화산) _신석용상투찰" xfId="1924"/>
    <cellStyle name="_적격(화산) _실행작성0126" xfId="1925"/>
    <cellStyle name="_적격(화산) _실행작성1214" xfId="1926"/>
    <cellStyle name="_적격(화산) _옥포3공구1017" xfId="1927"/>
    <cellStyle name="_적격(화산) _이행각서" xfId="1928"/>
    <cellStyle name="_적격(화산) _진월 공내역서" xfId="1929"/>
    <cellStyle name="_적격(화산) _진월 공내역서_8공구(부산울산)실행" xfId="1930"/>
    <cellStyle name="_적격(화산) _진월 공내역서_8공구(부산울산)실행_부산8투찰" xfId="1931"/>
    <cellStyle name="_적격(화산) _진월 공내역서_8공구(부산울산)실행_부산8투찰_부산8투찰" xfId="1932"/>
    <cellStyle name="_적격(화산) _진월 공내역서_낙찰이야" xfId="1933"/>
    <cellStyle name="_적격(화산) _진월 공내역서_부산4공구투찰" xfId="1934"/>
    <cellStyle name="_적격(화산) _진월 공내역서_부산8투찰" xfId="1935"/>
    <cellStyle name="_적격(화산) _진월 공내역서_부산-울산" xfId="1936"/>
    <cellStyle name="_적격(화산) _진월 공내역서_설계예산서" xfId="1937"/>
    <cellStyle name="_적격(화산) _진월 공내역서_시공계획서" xfId="1938"/>
    <cellStyle name="_적격(화산) _진월 공내역서_신석용상투찰" xfId="1939"/>
    <cellStyle name="_적격(화산) _진월 공내역서_실행작성0126" xfId="1940"/>
    <cellStyle name="_적격(화산) _진월 공내역서_실행작성1214" xfId="1941"/>
    <cellStyle name="_적격(화산) _진월 공내역서_옥포3공구1017" xfId="1942"/>
    <cellStyle name="_적격(화산) _진월 공내역서_진짜시공계획서" xfId="1943"/>
    <cellStyle name="_적격(화산) _진월 공내역서_하도" xfId="1944"/>
    <cellStyle name="_적격(화산) _진짜시공계획서" xfId="1945"/>
    <cellStyle name="_적격(화산) _포기각서" xfId="1946"/>
    <cellStyle name="_적격(화산) _하도" xfId="1947"/>
    <cellStyle name="_적격(화산) _현설양식" xfId="1948"/>
    <cellStyle name="_적격(화산) _현장설명" xfId="1949"/>
    <cellStyle name="_적지적수" xfId="1950"/>
    <cellStyle name="_전산보완개발" xfId="1951"/>
    <cellStyle name="_전용선구간" xfId="1952"/>
    <cellStyle name="_정보이용시스템" xfId="1953"/>
    <cellStyle name="_조직도" xfId="1954"/>
    <cellStyle name="_종합개선대책" xfId="1955"/>
    <cellStyle name="_종합평가용역" xfId="1956"/>
    <cellStyle name="_중앙고속도로8공구" xfId="1957"/>
    <cellStyle name="_지속가능한산림자원육성계획" xfId="1958"/>
    <cellStyle name="_지식정보DB" xfId="1959"/>
    <cellStyle name="_지원센타" xfId="1960"/>
    <cellStyle name="_지정과제1분기실적(확정990408)" xfId="1961"/>
    <cellStyle name="_지정과제1분기실적(확정990408)_1" xfId="1962"/>
    <cellStyle name="_지정과제2차심의list" xfId="1963"/>
    <cellStyle name="_지정과제2차심의list_1" xfId="1964"/>
    <cellStyle name="_지정과제2차심의list_2" xfId="1965"/>
    <cellStyle name="_지정과제2차심의결과" xfId="1966"/>
    <cellStyle name="_지정과제2차심의결과(금액조정후최종)" xfId="1967"/>
    <cellStyle name="_지정과제2차심의결과(금액조정후최종)_1" xfId="1968"/>
    <cellStyle name="_지정과제2차심의결과(금액조정후최종)_1_경영개선실적보고(전주공장)" xfId="1969"/>
    <cellStyle name="_지정과제2차심의결과(금액조정후최종)_1_별첨1_2" xfId="1970"/>
    <cellStyle name="_지정과제2차심의결과(금액조정후최종)_1_제안과제집계표(공장전체)" xfId="1971"/>
    <cellStyle name="_지정과제2차심의결과(금액조정후최종)_경영개선실적보고(전주공장)" xfId="1972"/>
    <cellStyle name="_지정과제2차심의결과(금액조정후최종)_별첨1_2" xfId="1973"/>
    <cellStyle name="_지정과제2차심의결과(금액조정후최종)_제안과제집계표(공장전체)" xfId="1974"/>
    <cellStyle name="_지정과제2차심의결과_1" xfId="1975"/>
    <cellStyle name="_진단복" xfId="1976"/>
    <cellStyle name="_진월 공내역서" xfId="1977"/>
    <cellStyle name="_진월 공내역서_8공구(부산울산)실행" xfId="1978"/>
    <cellStyle name="_진월 공내역서_8공구(부산울산)실행_부산8투찰" xfId="1979"/>
    <cellStyle name="_진월 공내역서_8공구(부산울산)실행_부산8투찰_부산8투찰" xfId="1980"/>
    <cellStyle name="_진월 공내역서_낙찰이야" xfId="1981"/>
    <cellStyle name="_진월 공내역서_부산4공구투찰" xfId="1982"/>
    <cellStyle name="_진월 공내역서_부산8투찰" xfId="1983"/>
    <cellStyle name="_진월 공내역서_부산-울산" xfId="1984"/>
    <cellStyle name="_진월 공내역서_설계예산서" xfId="1985"/>
    <cellStyle name="_진월 공내역서_시공계획서" xfId="1986"/>
    <cellStyle name="_진월 공내역서_신석용상투찰" xfId="1987"/>
    <cellStyle name="_진월 공내역서_실행작성0126" xfId="1988"/>
    <cellStyle name="_진월 공내역서_실행작성1214" xfId="1989"/>
    <cellStyle name="_진월 공내역서_옥포3공구1017" xfId="1990"/>
    <cellStyle name="_진월 공내역서_진짜시공계획서" xfId="1991"/>
    <cellStyle name="_진월 공내역서_하도" xfId="1992"/>
    <cellStyle name="_집계" xfId="1993"/>
    <cellStyle name="_집중관리(981231)" xfId="1994"/>
    <cellStyle name="_집중관리(981231)_1" xfId="1995"/>
    <cellStyle name="_집중관리(지정과제및 양식)" xfId="1996"/>
    <cellStyle name="_집중관리(지정과제및 양식)_1" xfId="1997"/>
    <cellStyle name="_집행갑지 " xfId="1998"/>
    <cellStyle name="_철근" xfId="1999"/>
    <cellStyle name="_철근_중1-6치환내역" xfId="2000"/>
    <cellStyle name="_철근_중1-6치환내역_오수 보호공 내역" xfId="2001"/>
    <cellStyle name="_철근_중1-6치환내역_중1-6치환내역" xfId="2002"/>
    <cellStyle name="_철근집계표(75번포함)" xfId="2003"/>
    <cellStyle name="_철근집계표(75번포함)_중1-6치환내역" xfId="2004"/>
    <cellStyle name="_철근집계표(75번포함)_중1-6치환내역_오수 보호공 내역" xfId="2005"/>
    <cellStyle name="_철근집계표(75번포함)_중1-6치환내역_중1-6치환내역" xfId="2006"/>
    <cellStyle name="_철도청서울건설" xfId="2007"/>
    <cellStyle name="_총괄" xfId="2008"/>
    <cellStyle name="_총괄집계" xfId="2009"/>
    <cellStyle name="_최종설변자료(내역서,수량산출서)" xfId="2010"/>
    <cellStyle name="_추정(갑지)" xfId="2011"/>
    <cellStyle name="_추진내용" xfId="2012"/>
    <cellStyle name="_콘크리트180-pe관" xfId="2013"/>
    <cellStyle name="_콜상담" xfId="2014"/>
    <cellStyle name="_콜상담_1" xfId="2015"/>
    <cellStyle name="_콜센타" xfId="2016"/>
    <cellStyle name="_콜센타_ATS장치" xfId="2017"/>
    <cellStyle name="_콜센타_Book1" xfId="2018"/>
    <cellStyle name="_콜센타_IT화 지원사업" xfId="2019"/>
    <cellStyle name="_콜센타_MSDS" xfId="2020"/>
    <cellStyle name="_콜센타_pdf변환" xfId="2021"/>
    <cellStyle name="_콜센타_RFID 개성공단(최종안)" xfId="2022"/>
    <cellStyle name="_콜센타_감응속도측정기" xfId="2023"/>
    <cellStyle name="_콜센타_고압용안전밸브시험기" xfId="2024"/>
    <cellStyle name="_콜센타_공기제어장치등22점" xfId="2025"/>
    <cellStyle name="_콜센타_공정표예시" xfId="2026"/>
    <cellStyle name="_콜센타_디자인삽화" xfId="2027"/>
    <cellStyle name="_콜센타_멀티미디어웹컨텐츠" xfId="2028"/>
    <cellStyle name="_콜센타_문화콘텐츠닷컴(최종)" xfId="2029"/>
    <cellStyle name="_콜센타_비디오복사" xfId="2030"/>
    <cellStyle name="_콜센타_사업장유해위험성" xfId="2031"/>
    <cellStyle name="_콜센타_산지이용구분도" xfId="2032"/>
    <cellStyle name="_콜센타_안전보건활동지원공정표(최종본)" xfId="2033"/>
    <cellStyle name="_콜센타_애니메이션" xfId="2034"/>
    <cellStyle name="_콜센타_영상콘텐츠" xfId="2035"/>
    <cellStyle name="_콜센타_웹진" xfId="2036"/>
    <cellStyle name="_콜센타_인력지원" xfId="2037"/>
    <cellStyle name="_콜센타_인사행정(기능점수)" xfId="2038"/>
    <cellStyle name="_콜센타_임업연구정보" xfId="2039"/>
    <cellStyle name="_콜센타_장비유지보수" xfId="2040"/>
    <cellStyle name="_콜센타_지속가능한산림자원육성계획" xfId="2041"/>
    <cellStyle name="_콜센타_지원정보" xfId="2042"/>
    <cellStyle name="_콜센타_진단복" xfId="2043"/>
    <cellStyle name="_콜센타_추진내용" xfId="2044"/>
    <cellStyle name="_콜센타_컨텐츠" xfId="2045"/>
    <cellStyle name="_콜센타_콜상담" xfId="2046"/>
    <cellStyle name="_콜센타_통화연결음" xfId="2047"/>
    <cellStyle name="_콜센타_홍보동영상" xfId="2048"/>
    <cellStyle name="_콜센타_힌국학고전원문" xfId="2049"/>
    <cellStyle name="_타월" xfId="2050"/>
    <cellStyle name="_태권도공원 인력투입계획표 - 수정" xfId="2051"/>
    <cellStyle name="_턴테이블내역서" xfId="2052"/>
    <cellStyle name="_통계프로그램" xfId="2053"/>
    <cellStyle name="_통합보훈행정" xfId="2054"/>
    <cellStyle name="_폐기물선별" xfId="2055"/>
    <cellStyle name="_포기각서" xfId="2056"/>
    <cellStyle name="_표지석설계" xfId="2057"/>
    <cellStyle name="_프로젝트" xfId="2058"/>
    <cellStyle name="_하천점용허가신청서" xfId="2059"/>
    <cellStyle name="_하천점용허가신청서_0.3차발주설계서" xfId="2060"/>
    <cellStyle name="_하천점용허가신청서_0.3차발주설계서_중1-6치환내역" xfId="2061"/>
    <cellStyle name="_하천점용허가신청서_0.3차발주설계서_중1-6치환내역_오수 보호공 내역" xfId="2062"/>
    <cellStyle name="_하천점용허가신청서_0.3차발주설계서_중1-6치환내역_중1-6치환내역" xfId="2063"/>
    <cellStyle name="_하천점용허가신청서_0.자재집계표" xfId="2064"/>
    <cellStyle name="_하천점용허가신청서_0.자재집계표_중1-6치환내역" xfId="2065"/>
    <cellStyle name="_하천점용허가신청서_0.자재집계표_중1-6치환내역_오수 보호공 내역" xfId="2066"/>
    <cellStyle name="_하천점용허가신청서_0.자재집계표_중1-6치환내역_중1-6치환내역" xfId="2067"/>
    <cellStyle name="_하천점용허가신청서_1.설계서(rev-4)" xfId="2068"/>
    <cellStyle name="_하천점용허가신청서_1.설계서(rev-5)" xfId="2069"/>
    <cellStyle name="_하천점용허가신청서_2.구조물교각" xfId="2070"/>
    <cellStyle name="_하천점용허가신청서_2.구조물교각_중1-6치환내역" xfId="2071"/>
    <cellStyle name="_하천점용허가신청서_2.구조물교각_중1-6치환내역_오수 보호공 내역" xfId="2072"/>
    <cellStyle name="_하천점용허가신청서_2.구조물교각_중1-6치환내역_중1-6치환내역" xfId="2073"/>
    <cellStyle name="_하천점용허가신청서_2002년2차1회 설계서" xfId="2074"/>
    <cellStyle name="_하천점용허가신청서_2002년2차1회 설계서_중1-6치환내역" xfId="2075"/>
    <cellStyle name="_하천점용허가신청서_2002년2차1회 설계서_중1-6치환내역_오수 보호공 내역" xfId="2076"/>
    <cellStyle name="_하천점용허가신청서_2002년2차1회 설계서_중1-6치환내역_중1-6치환내역" xfId="2077"/>
    <cellStyle name="_하천점용허가신청서_2차단가" xfId="2078"/>
    <cellStyle name="_하천점용허가신청서_3.철근자재교각" xfId="2079"/>
    <cellStyle name="_하천점용허가신청서_3.철근자재교각_중1-6치환내역" xfId="2080"/>
    <cellStyle name="_하천점용허가신청서_3.철근자재교각_중1-6치환내역_오수 보호공 내역" xfId="2081"/>
    <cellStyle name="_하천점용허가신청서_3.철근자재교각_중1-6치환내역_중1-6치환내역" xfId="2082"/>
    <cellStyle name="_하천점용허가신청서_3차발주설계서" xfId="2083"/>
    <cellStyle name="_하천점용허가신청서_3차발주설계서_중1-6치환내역" xfId="2084"/>
    <cellStyle name="_하천점용허가신청서_3차발주설계서_중1-6치환내역_오수 보호공 내역" xfId="2085"/>
    <cellStyle name="_하천점용허가신청서_3차발주설계서_중1-6치환내역_중1-6치환내역" xfId="2086"/>
    <cellStyle name="_하천점용허가신청서_3차발주설계서_청에서" xfId="2087"/>
    <cellStyle name="_하천점용허가신청서_3차발주설계서_청에서_0.3차발주설계서" xfId="2088"/>
    <cellStyle name="_하천점용허가신청서_3차발주설계서_청에서_0.3차발주설계서_중1-6치환내역" xfId="2089"/>
    <cellStyle name="_하천점용허가신청서_3차발주설계서_청에서_0.3차발주설계서_중1-6치환내역_오수 보호공 내역" xfId="2090"/>
    <cellStyle name="_하천점용허가신청서_3차발주설계서_청에서_0.3차발주설계서_중1-6치환내역_중1-6치환내역" xfId="2091"/>
    <cellStyle name="_하천점용허가신청서_3차발주설계서_청에서_중1-6치환내역" xfId="2092"/>
    <cellStyle name="_하천점용허가신청서_3차발주설계서_청에서_중1-6치환내역_오수 보호공 내역" xfId="2093"/>
    <cellStyle name="_하천점용허가신청서_3차발주설계서_청에서_중1-6치환내역_중1-6치환내역" xfId="2094"/>
    <cellStyle name="_하천점용허가신청서_7.무한천공사용가도" xfId="2095"/>
    <cellStyle name="_하천점용허가신청서_7.무한천공사용가도_중1-6치환내역" xfId="2096"/>
    <cellStyle name="_하천점용허가신청서_7.무한천공사용가도_중1-6치환내역_오수 보호공 내역" xfId="2097"/>
    <cellStyle name="_하천점용허가신청서_7.무한천공사용가도_중1-6치환내역_중1-6치환내역" xfId="2098"/>
    <cellStyle name="_하천점용허가신청서_ES(화성동탄2)" xfId="2099"/>
    <cellStyle name="_하천점용허가신청서_ES(화성동탄2)-1" xfId="2100"/>
    <cellStyle name="_하천점용허가신청서_H파일박기" xfId="2101"/>
    <cellStyle name="_하천점용허가신청서_가도&amp;흄관" xfId="2102"/>
    <cellStyle name="_하천점용허가신청서_가도철거" xfId="2103"/>
    <cellStyle name="_하천점용허가신청서_가도철거_중1-6치환내역" xfId="2104"/>
    <cellStyle name="_하천점용허가신청서_가도철거_중1-6치환내역_오수 보호공 내역" xfId="2105"/>
    <cellStyle name="_하천점용허가신청서_가도철거_중1-6치환내역_중1-6치환내역" xfId="2106"/>
    <cellStyle name="_하천점용허가신청서_가배수관" xfId="2107"/>
    <cellStyle name="_하천점용허가신청서_가시설" xfId="2108"/>
    <cellStyle name="_하천점용허가신청서_가시설_0.3차발주설계서" xfId="2109"/>
    <cellStyle name="_하천점용허가신청서_가시설_0.3차발주설계서_중1-6치환내역" xfId="2110"/>
    <cellStyle name="_하천점용허가신청서_가시설_0.3차발주설계서_중1-6치환내역_오수 보호공 내역" xfId="2111"/>
    <cellStyle name="_하천점용허가신청서_가시설_0.3차발주설계서_중1-6치환내역_중1-6치환내역" xfId="2112"/>
    <cellStyle name="_하천점용허가신청서_가시설_1.설계서(rev-4)" xfId="2113"/>
    <cellStyle name="_하천점용허가신청서_가시설_1.설계서(rev-5)" xfId="2114"/>
    <cellStyle name="_하천점용허가신청서_가시설_2002년2차1회 설계서" xfId="2115"/>
    <cellStyle name="_하천점용허가신청서_가시설_2002년2차1회 설계서_중1-6치환내역" xfId="2116"/>
    <cellStyle name="_하천점용허가신청서_가시설_2002년2차1회 설계서_중1-6치환내역_오수 보호공 내역" xfId="2117"/>
    <cellStyle name="_하천점용허가신청서_가시설_2002년2차1회 설계서_중1-6치환내역_중1-6치환내역" xfId="2118"/>
    <cellStyle name="_하천점용허가신청서_가시설_2차단가" xfId="2119"/>
    <cellStyle name="_하천점용허가신청서_가시설_3차발주설계서" xfId="2120"/>
    <cellStyle name="_하천점용허가신청서_가시설_3차발주설계서_중1-6치환내역" xfId="2121"/>
    <cellStyle name="_하천점용허가신청서_가시설_3차발주설계서_중1-6치환내역_오수 보호공 내역" xfId="2122"/>
    <cellStyle name="_하천점용허가신청서_가시설_3차발주설계서_중1-6치환내역_중1-6치환내역" xfId="2123"/>
    <cellStyle name="_하천점용허가신청서_가시설_3차발주설계서_청에서" xfId="2124"/>
    <cellStyle name="_하천점용허가신청서_가시설_3차발주설계서_청에서_0.3차발주설계서" xfId="2125"/>
    <cellStyle name="_하천점용허가신청서_가시설_3차발주설계서_청에서_0.3차발주설계서_중1-6치환내역" xfId="2126"/>
    <cellStyle name="_하천점용허가신청서_가시설_3차발주설계서_청에서_0.3차발주설계서_중1-6치환내역_오수 보호공 내역" xfId="2127"/>
    <cellStyle name="_하천점용허가신청서_가시설_3차발주설계서_청에서_0.3차발주설계서_중1-6치환내역_중1-6치환내역" xfId="2128"/>
    <cellStyle name="_하천점용허가신청서_가시설_3차발주설계서_청에서_중1-6치환내역" xfId="2129"/>
    <cellStyle name="_하천점용허가신청서_가시설_3차발주설계서_청에서_중1-6치환내역_오수 보호공 내역" xfId="2130"/>
    <cellStyle name="_하천점용허가신청서_가시설_3차발주설계서_청에서_중1-6치환내역_중1-6치환내역" xfId="2131"/>
    <cellStyle name="_하천점용허가신청서_가시설_ES(화성동탄2)" xfId="2132"/>
    <cellStyle name="_하천점용허가신청서_가시설_ES(화성동탄2)-1" xfId="2133"/>
    <cellStyle name="_하천점용허가신청서_가시설_H파일박기" xfId="2134"/>
    <cellStyle name="_하천점용허가신청서_가시설_가도&amp;흄관" xfId="2135"/>
    <cellStyle name="_하천점용허가신청서_가시설_가도철거" xfId="2136"/>
    <cellStyle name="_하천점용허가신청서_가시설_가도철거_중1-6치환내역" xfId="2137"/>
    <cellStyle name="_하천점용허가신청서_가시설_가도철거_중1-6치환내역_오수 보호공 내역" xfId="2138"/>
    <cellStyle name="_하천점용허가신청서_가시설_가도철거_중1-6치환내역_중1-6치환내역" xfId="2139"/>
    <cellStyle name="_하천점용허가신청서_가시설_가배수관" xfId="2140"/>
    <cellStyle name="_하천점용허가신청서_가시설_가시설" xfId="2141"/>
    <cellStyle name="_하천점용허가신청서_가시설_가시설_예산고가가시설" xfId="2142"/>
    <cellStyle name="_하천점용허가신청서_가시설_가시설_예산고가가시설_중1-6치환내역" xfId="2143"/>
    <cellStyle name="_하천점용허가신청서_가시설_가시설_예산고가가시설_중1-6치환내역_오수 보호공 내역" xfId="2144"/>
    <cellStyle name="_하천점용허가신청서_가시설_가시설_예산고가가시설_중1-6치환내역_중1-6치환내역" xfId="2145"/>
    <cellStyle name="_하천점용허가신청서_가시설_가시설_중1-6치환내역" xfId="2146"/>
    <cellStyle name="_하천점용허가신청서_가시설_가시설_중1-6치환내역_오수 보호공 내역" xfId="2147"/>
    <cellStyle name="_하천점용허가신청서_가시설_가시설_중1-6치환내역_중1-6치환내역" xfId="2148"/>
    <cellStyle name="_하천점용허가신청서_가시설_단가비교표(2차)" xfId="2149"/>
    <cellStyle name="_하천점용허가신청서_가시설_설계서" xfId="2150"/>
    <cellStyle name="_하천점용허가신청서_가시설_설계서_중1-6치환내역" xfId="2151"/>
    <cellStyle name="_하천점용허가신청서_가시설_설계서_중1-6치환내역_오수 보호공 내역" xfId="2152"/>
    <cellStyle name="_하천점용허가신청서_가시설_설계서_중1-6치환내역_중1-6치환내역" xfId="2153"/>
    <cellStyle name="_하천점용허가신청서_가시설_설계서_청에서" xfId="2154"/>
    <cellStyle name="_하천점용허가신청서_가시설_설계서_청에서_0.3차발주설계서" xfId="2155"/>
    <cellStyle name="_하천점용허가신청서_가시설_설계서_청에서_0.3차발주설계서_중1-6치환내역" xfId="2156"/>
    <cellStyle name="_하천점용허가신청서_가시설_설계서_청에서_0.3차발주설계서_중1-6치환내역_오수 보호공 내역" xfId="2157"/>
    <cellStyle name="_하천점용허가신청서_가시설_설계서_청에서_0.3차발주설계서_중1-6치환내역_중1-6치환내역" xfId="2158"/>
    <cellStyle name="_하천점용허가신청서_가시설_설계서_청에서_중1-6치환내역" xfId="2159"/>
    <cellStyle name="_하천점용허가신청서_가시설_설계서_청에서_중1-6치환내역_오수 보호공 내역" xfId="2160"/>
    <cellStyle name="_하천점용허가신청서_가시설_설계서_청에서_중1-6치환내역_중1-6치환내역" xfId="2161"/>
    <cellStyle name="_하천점용허가신청서_가시설_예산고가(p10,71,73)가시설변경" xfId="2162"/>
    <cellStyle name="_하천점용허가신청서_가시설_예산고가(p10,71,73)가시설변경_0.3차발주설계서" xfId="2163"/>
    <cellStyle name="_하천점용허가신청서_가시설_예산고가(p10,71,73)가시설변경_0.3차발주설계서_중1-6치환내역" xfId="2164"/>
    <cellStyle name="_하천점용허가신청서_가시설_예산고가(p10,71,73)가시설변경_0.3차발주설계서_중1-6치환내역_오수 보호공 내역" xfId="2165"/>
    <cellStyle name="_하천점용허가신청서_가시설_예산고가(p10,71,73)가시설변경_0.3차발주설계서_중1-6치환내역_중1-6치환내역" xfId="2166"/>
    <cellStyle name="_하천점용허가신청서_가시설_예산고가(p10,71,73)가시설변경_1.설계서(rev-4)" xfId="2167"/>
    <cellStyle name="_하천점용허가신청서_가시설_예산고가(p10,71,73)가시설변경_1.설계서(rev-5)" xfId="2168"/>
    <cellStyle name="_하천점용허가신청서_가시설_예산고가(p10,71,73)가시설변경_2002년2차1회 설계서" xfId="2169"/>
    <cellStyle name="_하천점용허가신청서_가시설_예산고가(p10,71,73)가시설변경_2002년2차1회 설계서_중1-6치환내역" xfId="2170"/>
    <cellStyle name="_하천점용허가신청서_가시설_예산고가(p10,71,73)가시설변경_2002년2차1회 설계서_중1-6치환내역_오수 보호공 내역" xfId="2171"/>
    <cellStyle name="_하천점용허가신청서_가시설_예산고가(p10,71,73)가시설변경_2002년2차1회 설계서_중1-6치환내역_중1-6치환내역" xfId="2172"/>
    <cellStyle name="_하천점용허가신청서_가시설_예산고가(p10,71,73)가시설변경_2차단가" xfId="2173"/>
    <cellStyle name="_하천점용허가신청서_가시설_예산고가(p10,71,73)가시설변경_3차발주설계서" xfId="2174"/>
    <cellStyle name="_하천점용허가신청서_가시설_예산고가(p10,71,73)가시설변경_3차발주설계서_중1-6치환내역" xfId="2175"/>
    <cellStyle name="_하천점용허가신청서_가시설_예산고가(p10,71,73)가시설변경_3차발주설계서_중1-6치환내역_오수 보호공 내역" xfId="2176"/>
    <cellStyle name="_하천점용허가신청서_가시설_예산고가(p10,71,73)가시설변경_3차발주설계서_중1-6치환내역_중1-6치환내역" xfId="2177"/>
    <cellStyle name="_하천점용허가신청서_가시설_예산고가(p10,71,73)가시설변경_3차발주설계서_청에서" xfId="2178"/>
    <cellStyle name="_하천점용허가신청서_가시설_예산고가(p10,71,73)가시설변경_3차발주설계서_청에서_0.3차발주설계서" xfId="2179"/>
    <cellStyle name="_하천점용허가신청서_가시설_예산고가(p10,71,73)가시설변경_3차발주설계서_청에서_0.3차발주설계서_중1-6치환내역" xfId="2180"/>
    <cellStyle name="_하천점용허가신청서_가시설_예산고가(p10,71,73)가시설변경_3차발주설계서_청에서_0.3차발주설계서_중1-6치환내역_오수 보호공 내역" xfId="2181"/>
    <cellStyle name="_하천점용허가신청서_가시설_예산고가(p10,71,73)가시설변경_3차발주설계서_청에서_0.3차발주설계서_중1-6치환내역_중1-6치환내역" xfId="2182"/>
    <cellStyle name="_하천점용허가신청서_가시설_예산고가(p10,71,73)가시설변경_3차발주설계서_청에서_중1-6치환내역" xfId="2183"/>
    <cellStyle name="_하천점용허가신청서_가시설_예산고가(p10,71,73)가시설변경_3차발주설계서_청에서_중1-6치환내역_오수 보호공 내역" xfId="2184"/>
    <cellStyle name="_하천점용허가신청서_가시설_예산고가(p10,71,73)가시설변경_3차발주설계서_청에서_중1-6치환내역_중1-6치환내역" xfId="2185"/>
    <cellStyle name="_하천점용허가신청서_가시설_예산고가(p10,71,73)가시설변경_ES(화성동탄2)" xfId="2186"/>
    <cellStyle name="_하천점용허가신청서_가시설_예산고가(p10,71,73)가시설변경_ES(화성동탄2)-1" xfId="2187"/>
    <cellStyle name="_하천점용허가신청서_가시설_예산고가(p10,71,73)가시설변경_H파일박기" xfId="2188"/>
    <cellStyle name="_하천점용허가신청서_가시설_예산고가(p10,71,73)가시설변경_가도&amp;흄관" xfId="2189"/>
    <cellStyle name="_하천점용허가신청서_가시설_예산고가(p10,71,73)가시설변경_가도철거" xfId="2190"/>
    <cellStyle name="_하천점용허가신청서_가시설_예산고가(p10,71,73)가시설변경_가도철거_중1-6치환내역" xfId="2191"/>
    <cellStyle name="_하천점용허가신청서_가시설_예산고가(p10,71,73)가시설변경_가도철거_중1-6치환내역_오수 보호공 내역" xfId="2192"/>
    <cellStyle name="_하천점용허가신청서_가시설_예산고가(p10,71,73)가시설변경_가도철거_중1-6치환내역_중1-6치환내역" xfId="2193"/>
    <cellStyle name="_하천점용허가신청서_가시설_예산고가(p10,71,73)가시설변경_가배수관" xfId="2194"/>
    <cellStyle name="_하천점용허가신청서_가시설_예산고가(p10,71,73)가시설변경_공사비비교" xfId="2195"/>
    <cellStyle name="_하천점용허가신청서_가시설_예산고가(p10,71,73)가시설변경_공사비비교_중1-6치환내역" xfId="2196"/>
    <cellStyle name="_하천점용허가신청서_가시설_예산고가(p10,71,73)가시설변경_공사비비교_중1-6치환내역_오수 보호공 내역" xfId="2197"/>
    <cellStyle name="_하천점용허가신청서_가시설_예산고가(p10,71,73)가시설변경_공사비비교_중1-6치환내역_중1-6치환내역" xfId="2198"/>
    <cellStyle name="_하천점용허가신청서_가시설_예산고가(p10,71,73)가시설변경_기성3차1회" xfId="2199"/>
    <cellStyle name="_하천점용허가신청서_가시설_예산고가(p10,71,73)가시설변경_기성3차1회_중1-6치환내역" xfId="2200"/>
    <cellStyle name="_하천점용허가신청서_가시설_예산고가(p10,71,73)가시설변경_기성3차1회_중1-6치환내역_오수 보호공 내역" xfId="2201"/>
    <cellStyle name="_하천점용허가신청서_가시설_예산고가(p10,71,73)가시설변경_기성3차1회_중1-6치환내역_중1-6치환내역" xfId="2202"/>
    <cellStyle name="_하천점용허가신청서_가시설_예산고가(p10,71,73)가시설변경_단가비교표(2차)" xfId="2203"/>
    <cellStyle name="_하천점용허가신청서_가시설_예산고가(p10,71,73)가시설변경_보고서양식" xfId="2204"/>
    <cellStyle name="_하천점용허가신청서_가시설_예산고가(p10,71,73)가시설변경_보고서양식_중1-6치환내역" xfId="2205"/>
    <cellStyle name="_하천점용허가신청서_가시설_예산고가(p10,71,73)가시설변경_보고서양식_중1-6치환내역_오수 보호공 내역" xfId="2206"/>
    <cellStyle name="_하천점용허가신청서_가시설_예산고가(p10,71,73)가시설변경_보고서양식_중1-6치환내역_중1-6치환내역" xfId="2207"/>
    <cellStyle name="_하천점용허가신청서_가시설_예산고가(p10,71,73)가시설변경_설계서" xfId="2208"/>
    <cellStyle name="_하천점용허가신청서_가시설_예산고가(p10,71,73)가시설변경_설계서_중1-6치환내역" xfId="2209"/>
    <cellStyle name="_하천점용허가신청서_가시설_예산고가(p10,71,73)가시설변경_설계서_중1-6치환내역_오수 보호공 내역" xfId="2210"/>
    <cellStyle name="_하천점용허가신청서_가시설_예산고가(p10,71,73)가시설변경_설계서_중1-6치환내역_중1-6치환내역" xfId="2211"/>
    <cellStyle name="_하천점용허가신청서_가시설_예산고가(p10,71,73)가시설변경_설계서_청에서" xfId="2212"/>
    <cellStyle name="_하천점용허가신청서_가시설_예산고가(p10,71,73)가시설변경_설계서_청에서_0.3차발주설계서" xfId="2213"/>
    <cellStyle name="_하천점용허가신청서_가시설_예산고가(p10,71,73)가시설변경_설계서_청에서_0.3차발주설계서_중1-6치환내역" xfId="2214"/>
    <cellStyle name="_하천점용허가신청서_가시설_예산고가(p10,71,73)가시설변경_설계서_청에서_0.3차발주설계서_중1-6치환내역_오수 보호공 내역" xfId="2215"/>
    <cellStyle name="_하천점용허가신청서_가시설_예산고가(p10,71,73)가시설변경_설계서_청에서_0.3차발주설계서_중1-6치환내역_중1-6치환내역" xfId="2216"/>
    <cellStyle name="_하천점용허가신청서_가시설_예산고가(p10,71,73)가시설변경_설계서_청에서_중1-6치환내역" xfId="2217"/>
    <cellStyle name="_하천점용허가신청서_가시설_예산고가(p10,71,73)가시설변경_설계서_청에서_중1-6치환내역_오수 보호공 내역" xfId="2218"/>
    <cellStyle name="_하천점용허가신청서_가시설_예산고가(p10,71,73)가시설변경_설계서_청에서_중1-6치환내역_중1-6치환내역" xfId="2219"/>
    <cellStyle name="_하천점용허가신청서_가시설_예산고가(p10,71,73)가시설변경_예산고가(p71,73)가시설변경" xfId="2220"/>
    <cellStyle name="_하천점용허가신청서_가시설_예산고가(p10,71,73)가시설변경_예산고가(p71,73)가시설변경_중1-6치환내역" xfId="2221"/>
    <cellStyle name="_하천점용허가신청서_가시설_예산고가(p10,71,73)가시설변경_예산고가(p71,73)가시설변경_중1-6치환내역_오수 보호공 내역" xfId="2222"/>
    <cellStyle name="_하천점용허가신청서_가시설_예산고가(p10,71,73)가시설변경_예산고가(p71,73)가시설변경_중1-6치환내역_중1-6치환내역" xfId="2223"/>
    <cellStyle name="_하천점용허가신청서_가시설_예산고가(p10,71,73)가시설변경_요약서" xfId="2224"/>
    <cellStyle name="_하천점용허가신청서_가시설_예산고가(p10,71,73)가시설변경_요약서_중1-6치환내역" xfId="2225"/>
    <cellStyle name="_하천점용허가신청서_가시설_예산고가(p10,71,73)가시설변경_요약서_중1-6치환내역_오수 보호공 내역" xfId="2226"/>
    <cellStyle name="_하천점용허가신청서_가시설_예산고가(p10,71,73)가시설변경_요약서_중1-6치환내역_중1-6치환내역" xfId="2227"/>
    <cellStyle name="_하천점용허가신청서_가시설_예산고가(p10,71,73)가시설변경_중1-6치환내역" xfId="2228"/>
    <cellStyle name="_하천점용허가신청서_가시설_예산고가(p10,71,73)가시설변경_중1-6치환내역_오수 보호공 내역" xfId="2229"/>
    <cellStyle name="_하천점용허가신청서_가시설_예산고가(p10,71,73)가시설변경_중1-6치환내역_중1-6치환내역" xfId="2230"/>
    <cellStyle name="_하천점용허가신청서_가시설_예산고가(p10,71,73)가시설변경_총체1회 설계변경 설계서" xfId="2231"/>
    <cellStyle name="_하천점용허가신청서_가시설_예산고가(p10,71,73)가시설변경_총체1회 설계변경 설계서_0.3차발주설계서" xfId="2232"/>
    <cellStyle name="_하천점용허가신청서_가시설_예산고가(p10,71,73)가시설변경_총체1회 설계변경 설계서_0.3차발주설계서_중1-6치환내역" xfId="2233"/>
    <cellStyle name="_하천점용허가신청서_가시설_예산고가(p10,71,73)가시설변경_총체1회 설계변경 설계서_0.3차발주설계서_중1-6치환내역_오수 보호공 내역" xfId="2234"/>
    <cellStyle name="_하천점용허가신청서_가시설_예산고가(p10,71,73)가시설변경_총체1회 설계변경 설계서_0.3차발주설계서_중1-6치환내역_중1-6치환내역" xfId="2235"/>
    <cellStyle name="_하천점용허가신청서_가시설_예산고가(p10,71,73)가시설변경_총체1회 설계변경 설계서_1" xfId="2236"/>
    <cellStyle name="_하천점용허가신청서_가시설_예산고가(p10,71,73)가시설변경_총체1회 설계변경 설계서_1.설계서(rev-4)" xfId="2237"/>
    <cellStyle name="_하천점용허가신청서_가시설_예산고가(p10,71,73)가시설변경_총체1회 설계변경 설계서_1.설계서(rev-5)" xfId="2238"/>
    <cellStyle name="_하천점용허가신청서_가시설_예산고가(p10,71,73)가시설변경_총체1회 설계변경 설계서_1_중1-6치환내역" xfId="2239"/>
    <cellStyle name="_하천점용허가신청서_가시설_예산고가(p10,71,73)가시설변경_총체1회 설계변경 설계서_1_중1-6치환내역_오수 보호공 내역" xfId="2240"/>
    <cellStyle name="_하천점용허가신청서_가시설_예산고가(p10,71,73)가시설변경_총체1회 설계변경 설계서_1_중1-6치환내역_중1-6치환내역" xfId="2241"/>
    <cellStyle name="_하천점용허가신청서_가시설_예산고가(p10,71,73)가시설변경_총체1회 설계변경 설계서_3차발주설계서" xfId="2242"/>
    <cellStyle name="_하천점용허가신청서_가시설_예산고가(p10,71,73)가시설변경_총체1회 설계변경 설계서_3차발주설계서_중1-6치환내역" xfId="2243"/>
    <cellStyle name="_하천점용허가신청서_가시설_예산고가(p10,71,73)가시설변경_총체1회 설계변경 설계서_3차발주설계서_중1-6치환내역_오수 보호공 내역" xfId="2244"/>
    <cellStyle name="_하천점용허가신청서_가시설_예산고가(p10,71,73)가시설변경_총체1회 설계변경 설계서_3차발주설계서_중1-6치환내역_중1-6치환내역" xfId="2245"/>
    <cellStyle name="_하천점용허가신청서_가시설_예산고가(p10,71,73)가시설변경_총체1회 설계변경 설계서_3차발주설계서_청에서" xfId="2246"/>
    <cellStyle name="_하천점용허가신청서_가시설_예산고가(p10,71,73)가시설변경_총체1회 설계변경 설계서_3차발주설계서_청에서_0.3차발주설계서" xfId="2247"/>
    <cellStyle name="_하천점용허가신청서_가시설_예산고가(p10,71,73)가시설변경_총체1회 설계변경 설계서_3차발주설계서_청에서_0.3차발주설계서_중1-6치환내역" xfId="2248"/>
    <cellStyle name="_하천점용허가신청서_가시설_예산고가(p10,71,73)가시설변경_총체1회 설계변경 설계서_3차발주설계서_청에서_0.3차발주설계서_중1-6치환내역_오수 보호공 내역" xfId="2249"/>
    <cellStyle name="_하천점용허가신청서_가시설_예산고가(p10,71,73)가시설변경_총체1회 설계변경 설계서_3차발주설계서_청에서_0.3차발주설계서_중1-6치환내역_중1-6치환내역" xfId="2250"/>
    <cellStyle name="_하천점용허가신청서_가시설_예산고가(p10,71,73)가시설변경_총체1회 설계변경 설계서_3차발주설계서_청에서_중1-6치환내역" xfId="2251"/>
    <cellStyle name="_하천점용허가신청서_가시설_예산고가(p10,71,73)가시설변경_총체1회 설계변경 설계서_3차발주설계서_청에서_중1-6치환내역_오수 보호공 내역" xfId="2252"/>
    <cellStyle name="_하천점용허가신청서_가시설_예산고가(p10,71,73)가시설변경_총체1회 설계변경 설계서_3차발주설계서_청에서_중1-6치환내역_중1-6치환내역" xfId="2253"/>
    <cellStyle name="_하천점용허가신청서_가시설_예산고가(p10,71,73)가시설변경_총체1회 설계변경 설계서_ES(화성동탄2)" xfId="2254"/>
    <cellStyle name="_하천점용허가신청서_가시설_예산고가(p10,71,73)가시설변경_총체1회 설계변경 설계서_ES(화성동탄2)-1" xfId="2255"/>
    <cellStyle name="_하천점용허가신청서_가시설_예산고가(p10,71,73)가시설변경_총체1회 설계변경 설계서_설계서" xfId="2256"/>
    <cellStyle name="_하천점용허가신청서_가시설_예산고가(p10,71,73)가시설변경_총체1회 설계변경 설계서_설계서_중1-6치환내역" xfId="2257"/>
    <cellStyle name="_하천점용허가신청서_가시설_예산고가(p10,71,73)가시설변경_총체1회 설계변경 설계서_설계서_중1-6치환내역_오수 보호공 내역" xfId="2258"/>
    <cellStyle name="_하천점용허가신청서_가시설_예산고가(p10,71,73)가시설변경_총체1회 설계변경 설계서_설계서_중1-6치환내역_중1-6치환내역" xfId="2259"/>
    <cellStyle name="_하천점용허가신청서_가시설_예산고가(p10,71,73)가시설변경_총체1회 설계변경 설계서_설계서_청에서" xfId="2260"/>
    <cellStyle name="_하천점용허가신청서_가시설_예산고가(p10,71,73)가시설변경_총체1회 설계변경 설계서_설계서_청에서_0.3차발주설계서" xfId="2261"/>
    <cellStyle name="_하천점용허가신청서_가시설_예산고가(p10,71,73)가시설변경_총체1회 설계변경 설계서_설계서_청에서_0.3차발주설계서_중1-6치환내역" xfId="2262"/>
    <cellStyle name="_하천점용허가신청서_가시설_예산고가(p10,71,73)가시설변경_총체1회 설계변경 설계서_설계서_청에서_0.3차발주설계서_중1-6치환내역_오수 보호공 내역" xfId="2263"/>
    <cellStyle name="_하천점용허가신청서_가시설_예산고가(p10,71,73)가시설변경_총체1회 설계변경 설계서_설계서_청에서_0.3차발주설계서_중1-6치환내역_중1-6치환내역" xfId="2264"/>
    <cellStyle name="_하천점용허가신청서_가시설_예산고가(p10,71,73)가시설변경_총체1회 설계변경 설계서_설계서_청에서_중1-6치환내역" xfId="2265"/>
    <cellStyle name="_하천점용허가신청서_가시설_예산고가(p10,71,73)가시설변경_총체1회 설계변경 설계서_설계서_청에서_중1-6치환내역_오수 보호공 내역" xfId="2266"/>
    <cellStyle name="_하천점용허가신청서_가시설_예산고가(p10,71,73)가시설변경_총체1회 설계변경 설계서_설계서_청에서_중1-6치환내역_중1-6치환내역" xfId="2267"/>
    <cellStyle name="_하천점용허가신청서_가시설_예산고가(p10,71,73)가시설변경_총체1회 설계변경 설계서_요약서" xfId="2268"/>
    <cellStyle name="_하천점용허가신청서_가시설_예산고가(p10,71,73)가시설변경_총체1회 설계변경 설계서_요약서_중1-6치환내역" xfId="2269"/>
    <cellStyle name="_하천점용허가신청서_가시설_예산고가(p10,71,73)가시설변경_총체1회 설계변경 설계서_요약서_중1-6치환내역_오수 보호공 내역" xfId="2270"/>
    <cellStyle name="_하천점용허가신청서_가시설_예산고가(p10,71,73)가시설변경_총체1회 설계변경 설계서_요약서_중1-6치환내역_중1-6치환내역" xfId="2271"/>
    <cellStyle name="_하천점용허가신청서_가시설_예산고가(p10,71,73)가시설변경_총체1회 설계변경 설계서_중1-6치환내역" xfId="2272"/>
    <cellStyle name="_하천점용허가신청서_가시설_예산고가(p10,71,73)가시설변경_총체1회 설계변경 설계서_중1-6치환내역_오수 보호공 내역" xfId="2273"/>
    <cellStyle name="_하천점용허가신청서_가시설_예산고가(p10,71,73)가시설변경_총체1회 설계변경 설계서_중1-6치환내역_중1-6치환내역" xfId="2274"/>
    <cellStyle name="_하천점용허가신청서_가시설_예산고가(p10,71,73)가시설변경_총체1회 설계변경 설계서_총체1회 설계변경 설계서" xfId="2275"/>
    <cellStyle name="_하천점용허가신청서_가시설_예산고가(p10,71,73)가시설변경_총체1회 설계변경 설계서_총체1회 설계변경 설계서_0.3차발주설계서" xfId="2276"/>
    <cellStyle name="_하천점용허가신청서_가시설_예산고가(p10,71,73)가시설변경_총체1회 설계변경 설계서_총체1회 설계변경 설계서_0.3차발주설계서_중1-6치환내역" xfId="2277"/>
    <cellStyle name="_하천점용허가신청서_가시설_예산고가(p10,71,73)가시설변경_총체1회 설계변경 설계서_총체1회 설계변경 설계서_0.3차발주설계서_중1-6치환내역_오수 보호공 내역" xfId="2278"/>
    <cellStyle name="_하천점용허가신청서_가시설_예산고가(p10,71,73)가시설변경_총체1회 설계변경 설계서_총체1회 설계변경 설계서_0.3차발주설계서_중1-6치환내역_중1-6치환내역" xfId="2279"/>
    <cellStyle name="_하천점용허가신청서_가시설_예산고가(p10,71,73)가시설변경_총체1회 설계변경 설계서_총체1회 설계변경 설계서_1" xfId="2280"/>
    <cellStyle name="_하천점용허가신청서_가시설_예산고가(p10,71,73)가시설변경_총체1회 설계변경 설계서_총체1회 설계변경 설계서_1.설계서(rev-4)" xfId="2281"/>
    <cellStyle name="_하천점용허가신청서_가시설_예산고가(p10,71,73)가시설변경_총체1회 설계변경 설계서_총체1회 설계변경 설계서_1.설계서(rev-5)" xfId="2282"/>
    <cellStyle name="_하천점용허가신청서_가시설_예산고가(p10,71,73)가시설변경_총체1회 설계변경 설계서_총체1회 설계변경 설계서_1_중1-6치환내역" xfId="2283"/>
    <cellStyle name="_하천점용허가신청서_가시설_예산고가(p10,71,73)가시설변경_총체1회 설계변경 설계서_총체1회 설계변경 설계서_1_중1-6치환내역_오수 보호공 내역" xfId="2284"/>
    <cellStyle name="_하천점용허가신청서_가시설_예산고가(p10,71,73)가시설변경_총체1회 설계변경 설계서_총체1회 설계변경 설계서_1_중1-6치환내역_중1-6치환내역" xfId="2285"/>
    <cellStyle name="_하천점용허가신청서_가시설_예산고가(p10,71,73)가시설변경_총체1회 설계변경 설계서_총체1회 설계변경 설계서_3차발주설계서" xfId="2286"/>
    <cellStyle name="_하천점용허가신청서_가시설_예산고가(p10,71,73)가시설변경_총체1회 설계변경 설계서_총체1회 설계변경 설계서_3차발주설계서_중1-6치환내역" xfId="2287"/>
    <cellStyle name="_하천점용허가신청서_가시설_예산고가(p10,71,73)가시설변경_총체1회 설계변경 설계서_총체1회 설계변경 설계서_3차발주설계서_중1-6치환내역_오수 보호공 내역" xfId="2288"/>
    <cellStyle name="_하천점용허가신청서_가시설_예산고가(p10,71,73)가시설변경_총체1회 설계변경 설계서_총체1회 설계변경 설계서_3차발주설계서_중1-6치환내역_중1-6치환내역" xfId="2289"/>
    <cellStyle name="_하천점용허가신청서_가시설_예산고가(p10,71,73)가시설변경_총체1회 설계변경 설계서_총체1회 설계변경 설계서_3차발주설계서_청에서" xfId="2290"/>
    <cellStyle name="_하천점용허가신청서_가시설_예산고가(p10,71,73)가시설변경_총체1회 설계변경 설계서_총체1회 설계변경 설계서_3차발주설계서_청에서_0.3차발주설계서" xfId="2291"/>
    <cellStyle name="_하천점용허가신청서_가시설_예산고가(p10,71,73)가시설변경_총체1회 설계변경 설계서_총체1회 설계변경 설계서_3차발주설계서_청에서_0.3차발주설계서_중1-6치환내역" xfId="2292"/>
    <cellStyle name="_하천점용허가신청서_가시설_예산고가(p10,71,73)가시설변경_총체1회 설계변경 설계서_총체1회 설계변경 설계서_3차발주설계서_청에서_0.3차발주설계서_중1-6치환내역_오수 보호공 내역" xfId="2293"/>
    <cellStyle name="_하천점용허가신청서_가시설_예산고가(p10,71,73)가시설변경_총체1회 설계변경 설계서_총체1회 설계변경 설계서_3차발주설계서_청에서_0.3차발주설계서_중1-6치환내역_중1-6치환내역" xfId="2294"/>
    <cellStyle name="_하천점용허가신청서_가시설_예산고가(p10,71,73)가시설변경_총체1회 설계변경 설계서_총체1회 설계변경 설계서_3차발주설계서_청에서_중1-6치환내역" xfId="2295"/>
    <cellStyle name="_하천점용허가신청서_가시설_예산고가(p10,71,73)가시설변경_총체1회 설계변경 설계서_총체1회 설계변경 설계서_3차발주설계서_청에서_중1-6치환내역_오수 보호공 내역" xfId="2296"/>
    <cellStyle name="_하천점용허가신청서_가시설_예산고가(p10,71,73)가시설변경_총체1회 설계변경 설계서_총체1회 설계변경 설계서_3차발주설계서_청에서_중1-6치환내역_중1-6치환내역" xfId="2297"/>
    <cellStyle name="_하천점용허가신청서_가시설_예산고가(p10,71,73)가시설변경_총체1회 설계변경 설계서_총체1회 설계변경 설계서_ES(화성동탄2)" xfId="2298"/>
    <cellStyle name="_하천점용허가신청서_가시설_예산고가(p10,71,73)가시설변경_총체1회 설계변경 설계서_총체1회 설계변경 설계서_ES(화성동탄2)-1" xfId="2299"/>
    <cellStyle name="_하천점용허가신청서_가시설_예산고가(p10,71,73)가시설변경_총체1회 설계변경 설계서_총체1회 설계변경 설계서_설계서" xfId="2300"/>
    <cellStyle name="_하천점용허가신청서_가시설_예산고가(p10,71,73)가시설변경_총체1회 설계변경 설계서_총체1회 설계변경 설계서_설계서_중1-6치환내역" xfId="2301"/>
    <cellStyle name="_하천점용허가신청서_가시설_예산고가(p10,71,73)가시설변경_총체1회 설계변경 설계서_총체1회 설계변경 설계서_설계서_중1-6치환내역_오수 보호공 내역" xfId="2302"/>
    <cellStyle name="_하천점용허가신청서_가시설_예산고가(p10,71,73)가시설변경_총체1회 설계변경 설계서_총체1회 설계변경 설계서_설계서_중1-6치환내역_중1-6치환내역" xfId="2303"/>
    <cellStyle name="_하천점용허가신청서_가시설_예산고가(p10,71,73)가시설변경_총체1회 설계변경 설계서_총체1회 설계변경 설계서_설계서_청에서" xfId="2304"/>
    <cellStyle name="_하천점용허가신청서_가시설_예산고가(p10,71,73)가시설변경_총체1회 설계변경 설계서_총체1회 설계변경 설계서_설계서_청에서_0.3차발주설계서" xfId="2305"/>
    <cellStyle name="_하천점용허가신청서_가시설_예산고가(p10,71,73)가시설변경_총체1회 설계변경 설계서_총체1회 설계변경 설계서_설계서_청에서_0.3차발주설계서_중1-6치환내역" xfId="2306"/>
    <cellStyle name="_하천점용허가신청서_가시설_예산고가(p10,71,73)가시설변경_총체1회 설계변경 설계서_총체1회 설계변경 설계서_설계서_청에서_0.3차발주설계서_중1-6치환내역_오수 보호공 내역" xfId="2307"/>
    <cellStyle name="_하천점용허가신청서_가시설_예산고가(p10,71,73)가시설변경_총체1회 설계변경 설계서_총체1회 설계변경 설계서_설계서_청에서_0.3차발주설계서_중1-6치환내역_중1-6치환내역" xfId="2308"/>
    <cellStyle name="_하천점용허가신청서_가시설_예산고가(p10,71,73)가시설변경_총체1회 설계변경 설계서_총체1회 설계변경 설계서_설계서_청에서_중1-6치환내역" xfId="2309"/>
    <cellStyle name="_하천점용허가신청서_가시설_예산고가(p10,71,73)가시설변경_총체1회 설계변경 설계서_총체1회 설계변경 설계서_설계서_청에서_중1-6치환내역_오수 보호공 내역" xfId="2310"/>
    <cellStyle name="_하천점용허가신청서_가시설_예산고가(p10,71,73)가시설변경_총체1회 설계변경 설계서_총체1회 설계변경 설계서_설계서_청에서_중1-6치환내역_중1-6치환내역" xfId="2311"/>
    <cellStyle name="_하천점용허가신청서_가시설_예산고가(p10,71,73)가시설변경_총체1회 설계변경 설계서_총체1회 설계변경 설계서_요약서" xfId="2312"/>
    <cellStyle name="_하천점용허가신청서_가시설_예산고가(p10,71,73)가시설변경_총체1회 설계변경 설계서_총체1회 설계변경 설계서_요약서_중1-6치환내역" xfId="2313"/>
    <cellStyle name="_하천점용허가신청서_가시설_예산고가(p10,71,73)가시설변경_총체1회 설계변경 설계서_총체1회 설계변경 설계서_요약서_중1-6치환내역_오수 보호공 내역" xfId="2314"/>
    <cellStyle name="_하천점용허가신청서_가시설_예산고가(p10,71,73)가시설변경_총체1회 설계변경 설계서_총체1회 설계변경 설계서_요약서_중1-6치환내역_중1-6치환내역" xfId="2315"/>
    <cellStyle name="_하천점용허가신청서_가시설_예산고가(p10,71,73)가시설변경_총체1회 설계변경 설계서_총체1회 설계변경 설계서_중1-6치환내역" xfId="2316"/>
    <cellStyle name="_하천점용허가신청서_가시설_예산고가(p10,71,73)가시설변경_총체1회 설계변경 설계서_총체1회 설계변경 설계서_중1-6치환내역_오수 보호공 내역" xfId="2317"/>
    <cellStyle name="_하천점용허가신청서_가시설_예산고가(p10,71,73)가시설변경_총체1회 설계변경 설계서_총체1회 설계변경 설계서_중1-6치환내역_중1-6치환내역" xfId="2318"/>
    <cellStyle name="_하천점용허가신청서_가시설_예산고가(p10,71,73)가시설변경_총체1회 설계변경 설계서_총체1회 설계변경 설계서_총체1회 설계변경 설계서" xfId="2319"/>
    <cellStyle name="_하천점용허가신청서_가시설_예산고가(p10,71,73)가시설변경_총체1회 설계변경 설계서_총체1회 설계변경 설계서_총체1회 설계변경 설계서_중1-6치환내역" xfId="2320"/>
    <cellStyle name="_하천점용허가신청서_가시설_예산고가(p10,71,73)가시설변경_총체1회 설계변경 설계서_총체1회 설계변경 설계서_총체1회 설계변경 설계서_중1-6치환내역_오수 보호공 내역" xfId="2321"/>
    <cellStyle name="_하천점용허가신청서_가시설_예산고가(p10,71,73)가시설변경_총체1회 설계변경 설계서_총체1회 설계변경 설계서_총체1회 설계변경 설계서_중1-6치환내역_중1-6치환내역" xfId="2322"/>
    <cellStyle name="_하천점용허가신청서_가시설_예산고가(p71,73)가시설변경" xfId="2323"/>
    <cellStyle name="_하천점용허가신청서_가시설_예산고가(p71,73)가시설변경_보고서양식" xfId="2324"/>
    <cellStyle name="_하천점용허가신청서_가시설_예산고가(p71,73)가시설변경_보고서양식_중1-6치환내역" xfId="2325"/>
    <cellStyle name="_하천점용허가신청서_가시설_예산고가(p71,73)가시설변경_보고서양식_중1-6치환내역_오수 보호공 내역" xfId="2326"/>
    <cellStyle name="_하천점용허가신청서_가시설_예산고가(p71,73)가시설변경_보고서양식_중1-6치환내역_중1-6치환내역" xfId="2327"/>
    <cellStyle name="_하천점용허가신청서_가시설_예산고가(p71,73)가시설변경_예산고가(p71,73)가시설변경" xfId="2328"/>
    <cellStyle name="_하천점용허가신청서_가시설_예산고가(p71,73)가시설변경_예산고가(p71,73)가시설변경_중1-6치환내역" xfId="2329"/>
    <cellStyle name="_하천점용허가신청서_가시설_예산고가(p71,73)가시설변경_예산고가(p71,73)가시설변경_중1-6치환내역_오수 보호공 내역" xfId="2330"/>
    <cellStyle name="_하천점용허가신청서_가시설_예산고가(p71,73)가시설변경_예산고가(p71,73)가시설변경_중1-6치환내역_중1-6치환내역" xfId="2331"/>
    <cellStyle name="_하천점용허가신청서_가시설_예산고가(p71,73)가시설변경_중1-6치환내역" xfId="2332"/>
    <cellStyle name="_하천점용허가신청서_가시설_예산고가(p71,73)가시설변경_중1-6치환내역_오수 보호공 내역" xfId="2333"/>
    <cellStyle name="_하천점용허가신청서_가시설_예산고가(p71,73)가시설변경_중1-6치환내역_중1-6치환내역" xfId="2334"/>
    <cellStyle name="_하천점용허가신청서_가시설_요약서" xfId="2335"/>
    <cellStyle name="_하천점용허가신청서_가시설_요약서_중1-6치환내역" xfId="2336"/>
    <cellStyle name="_하천점용허가신청서_가시설_요약서_중1-6치환내역_오수 보호공 내역" xfId="2337"/>
    <cellStyle name="_하천점용허가신청서_가시설_요약서_중1-6치환내역_중1-6치환내역" xfId="2338"/>
    <cellStyle name="_하천점용허가신청서_가시설_중1-6치환내역" xfId="2339"/>
    <cellStyle name="_하천점용허가신청서_가시설_중1-6치환내역_오수 보호공 내역" xfId="2340"/>
    <cellStyle name="_하천점용허가신청서_가시설_중1-6치환내역_중1-6치환내역" xfId="2341"/>
    <cellStyle name="_하천점용허가신청서_가시설_총체1회 설계변경 설계서" xfId="2342"/>
    <cellStyle name="_하천점용허가신청서_가시설_총체1회 설계변경 설계서_0.3차발주설계서" xfId="2343"/>
    <cellStyle name="_하천점용허가신청서_가시설_총체1회 설계변경 설계서_0.3차발주설계서_중1-6치환내역" xfId="2344"/>
    <cellStyle name="_하천점용허가신청서_가시설_총체1회 설계변경 설계서_0.3차발주설계서_중1-6치환내역_오수 보호공 내역" xfId="2345"/>
    <cellStyle name="_하천점용허가신청서_가시설_총체1회 설계변경 설계서_0.3차발주설계서_중1-6치환내역_중1-6치환내역" xfId="2346"/>
    <cellStyle name="_하천점용허가신청서_가시설_총체1회 설계변경 설계서_1" xfId="2347"/>
    <cellStyle name="_하천점용허가신청서_가시설_총체1회 설계변경 설계서_1.설계서(rev-4)" xfId="2348"/>
    <cellStyle name="_하천점용허가신청서_가시설_총체1회 설계변경 설계서_1.설계서(rev-5)" xfId="2349"/>
    <cellStyle name="_하천점용허가신청서_가시설_총체1회 설계변경 설계서_1_중1-6치환내역" xfId="2350"/>
    <cellStyle name="_하천점용허가신청서_가시설_총체1회 설계변경 설계서_1_중1-6치환내역_오수 보호공 내역" xfId="2351"/>
    <cellStyle name="_하천점용허가신청서_가시설_총체1회 설계변경 설계서_1_중1-6치환내역_중1-6치환내역" xfId="2352"/>
    <cellStyle name="_하천점용허가신청서_가시설_총체1회 설계변경 설계서_3차발주설계서" xfId="2353"/>
    <cellStyle name="_하천점용허가신청서_가시설_총체1회 설계변경 설계서_3차발주설계서_중1-6치환내역" xfId="2354"/>
    <cellStyle name="_하천점용허가신청서_가시설_총체1회 설계변경 설계서_3차발주설계서_중1-6치환내역_오수 보호공 내역" xfId="2355"/>
    <cellStyle name="_하천점용허가신청서_가시설_총체1회 설계변경 설계서_3차발주설계서_중1-6치환내역_중1-6치환내역" xfId="2356"/>
    <cellStyle name="_하천점용허가신청서_가시설_총체1회 설계변경 설계서_3차발주설계서_청에서" xfId="2357"/>
    <cellStyle name="_하천점용허가신청서_가시설_총체1회 설계변경 설계서_3차발주설계서_청에서_0.3차발주설계서" xfId="2358"/>
    <cellStyle name="_하천점용허가신청서_가시설_총체1회 설계변경 설계서_3차발주설계서_청에서_0.3차발주설계서_중1-6치환내역" xfId="2359"/>
    <cellStyle name="_하천점용허가신청서_가시설_총체1회 설계변경 설계서_3차발주설계서_청에서_0.3차발주설계서_중1-6치환내역_오수 보호공 내역" xfId="2360"/>
    <cellStyle name="_하천점용허가신청서_가시설_총체1회 설계변경 설계서_3차발주설계서_청에서_0.3차발주설계서_중1-6치환내역_중1-6치환내역" xfId="2361"/>
    <cellStyle name="_하천점용허가신청서_가시설_총체1회 설계변경 설계서_3차발주설계서_청에서_중1-6치환내역" xfId="2362"/>
    <cellStyle name="_하천점용허가신청서_가시설_총체1회 설계변경 설계서_3차발주설계서_청에서_중1-6치환내역_오수 보호공 내역" xfId="2363"/>
    <cellStyle name="_하천점용허가신청서_가시설_총체1회 설계변경 설계서_3차발주설계서_청에서_중1-6치환내역_중1-6치환내역" xfId="2364"/>
    <cellStyle name="_하천점용허가신청서_가시설_총체1회 설계변경 설계서_ES(화성동탄2)" xfId="2365"/>
    <cellStyle name="_하천점용허가신청서_가시설_총체1회 설계변경 설계서_ES(화성동탄2)-1" xfId="2366"/>
    <cellStyle name="_하천점용허가신청서_가시설_총체1회 설계변경 설계서_설계서" xfId="2367"/>
    <cellStyle name="_하천점용허가신청서_가시설_총체1회 설계변경 설계서_설계서_중1-6치환내역" xfId="2368"/>
    <cellStyle name="_하천점용허가신청서_가시설_총체1회 설계변경 설계서_설계서_중1-6치환내역_오수 보호공 내역" xfId="2369"/>
    <cellStyle name="_하천점용허가신청서_가시설_총체1회 설계변경 설계서_설계서_중1-6치환내역_중1-6치환내역" xfId="2370"/>
    <cellStyle name="_하천점용허가신청서_가시설_총체1회 설계변경 설계서_설계서_청에서" xfId="2371"/>
    <cellStyle name="_하천점용허가신청서_가시설_총체1회 설계변경 설계서_설계서_청에서_0.3차발주설계서" xfId="2372"/>
    <cellStyle name="_하천점용허가신청서_가시설_총체1회 설계변경 설계서_설계서_청에서_0.3차발주설계서_중1-6치환내역" xfId="2373"/>
    <cellStyle name="_하천점용허가신청서_가시설_총체1회 설계변경 설계서_설계서_청에서_0.3차발주설계서_중1-6치환내역_오수 보호공 내역" xfId="2374"/>
    <cellStyle name="_하천점용허가신청서_가시설_총체1회 설계변경 설계서_설계서_청에서_0.3차발주설계서_중1-6치환내역_중1-6치환내역" xfId="2375"/>
    <cellStyle name="_하천점용허가신청서_가시설_총체1회 설계변경 설계서_설계서_청에서_중1-6치환내역" xfId="2376"/>
    <cellStyle name="_하천점용허가신청서_가시설_총체1회 설계변경 설계서_설계서_청에서_중1-6치환내역_오수 보호공 내역" xfId="2377"/>
    <cellStyle name="_하천점용허가신청서_가시설_총체1회 설계변경 설계서_설계서_청에서_중1-6치환내역_중1-6치환내역" xfId="2378"/>
    <cellStyle name="_하천점용허가신청서_가시설_총체1회 설계변경 설계서_요약서" xfId="2379"/>
    <cellStyle name="_하천점용허가신청서_가시설_총체1회 설계변경 설계서_요약서_중1-6치환내역" xfId="2380"/>
    <cellStyle name="_하천점용허가신청서_가시설_총체1회 설계변경 설계서_요약서_중1-6치환내역_오수 보호공 내역" xfId="2381"/>
    <cellStyle name="_하천점용허가신청서_가시설_총체1회 설계변경 설계서_요약서_중1-6치환내역_중1-6치환내역" xfId="2382"/>
    <cellStyle name="_하천점용허가신청서_가시설_총체1회 설계변경 설계서_중1-6치환내역" xfId="2383"/>
    <cellStyle name="_하천점용허가신청서_가시설_총체1회 설계변경 설계서_중1-6치환내역_오수 보호공 내역" xfId="2384"/>
    <cellStyle name="_하천점용허가신청서_가시설_총체1회 설계변경 설계서_중1-6치환내역_중1-6치환내역" xfId="2385"/>
    <cellStyle name="_하천점용허가신청서_가시설_총체1회 설계변경 설계서_총체1회 설계변경 설계서" xfId="2386"/>
    <cellStyle name="_하천점용허가신청서_가시설_총체1회 설계변경 설계서_총체1회 설계변경 설계서_0.3차발주설계서" xfId="2387"/>
    <cellStyle name="_하천점용허가신청서_가시설_총체1회 설계변경 설계서_총체1회 설계변경 설계서_0.3차발주설계서_중1-6치환내역" xfId="2388"/>
    <cellStyle name="_하천점용허가신청서_가시설_총체1회 설계변경 설계서_총체1회 설계변경 설계서_0.3차발주설계서_중1-6치환내역_오수 보호공 내역" xfId="2389"/>
    <cellStyle name="_하천점용허가신청서_가시설_총체1회 설계변경 설계서_총체1회 설계변경 설계서_0.3차발주설계서_중1-6치환내역_중1-6치환내역" xfId="2390"/>
    <cellStyle name="_하천점용허가신청서_가시설_총체1회 설계변경 설계서_총체1회 설계변경 설계서_1" xfId="2391"/>
    <cellStyle name="_하천점용허가신청서_가시설_총체1회 설계변경 설계서_총체1회 설계변경 설계서_1.설계서(rev-4)" xfId="2392"/>
    <cellStyle name="_하천점용허가신청서_가시설_총체1회 설계변경 설계서_총체1회 설계변경 설계서_1.설계서(rev-5)" xfId="2393"/>
    <cellStyle name="_하천점용허가신청서_가시설_총체1회 설계변경 설계서_총체1회 설계변경 설계서_1_중1-6치환내역" xfId="2394"/>
    <cellStyle name="_하천점용허가신청서_가시설_총체1회 설계변경 설계서_총체1회 설계변경 설계서_1_중1-6치환내역_오수 보호공 내역" xfId="2395"/>
    <cellStyle name="_하천점용허가신청서_가시설_총체1회 설계변경 설계서_총체1회 설계변경 설계서_1_중1-6치환내역_중1-6치환내역" xfId="2396"/>
    <cellStyle name="_하천점용허가신청서_가시설_총체1회 설계변경 설계서_총체1회 설계변경 설계서_3차발주설계서" xfId="2397"/>
    <cellStyle name="_하천점용허가신청서_가시설_총체1회 설계변경 설계서_총체1회 설계변경 설계서_3차발주설계서_중1-6치환내역" xfId="2398"/>
    <cellStyle name="_하천점용허가신청서_가시설_총체1회 설계변경 설계서_총체1회 설계변경 설계서_3차발주설계서_중1-6치환내역_오수 보호공 내역" xfId="2399"/>
    <cellStyle name="_하천점용허가신청서_가시설_총체1회 설계변경 설계서_총체1회 설계변경 설계서_3차발주설계서_중1-6치환내역_중1-6치환내역" xfId="2400"/>
    <cellStyle name="_하천점용허가신청서_가시설_총체1회 설계변경 설계서_총체1회 설계변경 설계서_3차발주설계서_청에서" xfId="2401"/>
    <cellStyle name="_하천점용허가신청서_가시설_총체1회 설계변경 설계서_총체1회 설계변경 설계서_3차발주설계서_청에서_0.3차발주설계서" xfId="2402"/>
    <cellStyle name="_하천점용허가신청서_가시설_총체1회 설계변경 설계서_총체1회 설계변경 설계서_3차발주설계서_청에서_0.3차발주설계서_중1-6치환내역" xfId="2403"/>
    <cellStyle name="_하천점용허가신청서_가시설_총체1회 설계변경 설계서_총체1회 설계변경 설계서_3차발주설계서_청에서_0.3차발주설계서_중1-6치환내역_오수 보호공 내역" xfId="2404"/>
    <cellStyle name="_하천점용허가신청서_가시설_총체1회 설계변경 설계서_총체1회 설계변경 설계서_3차발주설계서_청에서_0.3차발주설계서_중1-6치환내역_중1-6치환내역" xfId="2405"/>
    <cellStyle name="_하천점용허가신청서_가시설_총체1회 설계변경 설계서_총체1회 설계변경 설계서_3차발주설계서_청에서_중1-6치환내역" xfId="2406"/>
    <cellStyle name="_하천점용허가신청서_가시설_총체1회 설계변경 설계서_총체1회 설계변경 설계서_3차발주설계서_청에서_중1-6치환내역_오수 보호공 내역" xfId="2407"/>
    <cellStyle name="_하천점용허가신청서_가시설_총체1회 설계변경 설계서_총체1회 설계변경 설계서_3차발주설계서_청에서_중1-6치환내역_중1-6치환내역" xfId="2408"/>
    <cellStyle name="_하천점용허가신청서_가시설_총체1회 설계변경 설계서_총체1회 설계변경 설계서_ES(화성동탄2)" xfId="2409"/>
    <cellStyle name="_하천점용허가신청서_가시설_총체1회 설계변경 설계서_총체1회 설계변경 설계서_ES(화성동탄2)-1" xfId="2410"/>
    <cellStyle name="_하천점용허가신청서_가시설_총체1회 설계변경 설계서_총체1회 설계변경 설계서_설계서" xfId="2411"/>
    <cellStyle name="_하천점용허가신청서_가시설_총체1회 설계변경 설계서_총체1회 설계변경 설계서_설계서_중1-6치환내역" xfId="2412"/>
    <cellStyle name="_하천점용허가신청서_가시설_총체1회 설계변경 설계서_총체1회 설계변경 설계서_설계서_중1-6치환내역_오수 보호공 내역" xfId="2413"/>
    <cellStyle name="_하천점용허가신청서_가시설_총체1회 설계변경 설계서_총체1회 설계변경 설계서_설계서_중1-6치환내역_중1-6치환내역" xfId="2414"/>
    <cellStyle name="_하천점용허가신청서_가시설_총체1회 설계변경 설계서_총체1회 설계변경 설계서_설계서_청에서" xfId="2415"/>
    <cellStyle name="_하천점용허가신청서_가시설_총체1회 설계변경 설계서_총체1회 설계변경 설계서_설계서_청에서_0.3차발주설계서" xfId="2416"/>
    <cellStyle name="_하천점용허가신청서_가시설_총체1회 설계변경 설계서_총체1회 설계변경 설계서_설계서_청에서_0.3차발주설계서_중1-6치환내역" xfId="2417"/>
    <cellStyle name="_하천점용허가신청서_가시설_총체1회 설계변경 설계서_총체1회 설계변경 설계서_설계서_청에서_0.3차발주설계서_중1-6치환내역_오수 보호공 내역" xfId="2418"/>
    <cellStyle name="_하천점용허가신청서_가시설_총체1회 설계변경 설계서_총체1회 설계변경 설계서_설계서_청에서_0.3차발주설계서_중1-6치환내역_중1-6치환내역" xfId="2419"/>
    <cellStyle name="_하천점용허가신청서_가시설_총체1회 설계변경 설계서_총체1회 설계변경 설계서_설계서_청에서_중1-6치환내역" xfId="2420"/>
    <cellStyle name="_하천점용허가신청서_가시설_총체1회 설계변경 설계서_총체1회 설계변경 설계서_설계서_청에서_중1-6치환내역_오수 보호공 내역" xfId="2421"/>
    <cellStyle name="_하천점용허가신청서_가시설_총체1회 설계변경 설계서_총체1회 설계변경 설계서_설계서_청에서_중1-6치환내역_중1-6치환내역" xfId="2422"/>
    <cellStyle name="_하천점용허가신청서_가시설_총체1회 설계변경 설계서_총체1회 설계변경 설계서_요약서" xfId="2423"/>
    <cellStyle name="_하천점용허가신청서_가시설_총체1회 설계변경 설계서_총체1회 설계변경 설계서_요약서_중1-6치환내역" xfId="2424"/>
    <cellStyle name="_하천점용허가신청서_가시설_총체1회 설계변경 설계서_총체1회 설계변경 설계서_요약서_중1-6치환내역_오수 보호공 내역" xfId="2425"/>
    <cellStyle name="_하천점용허가신청서_가시설_총체1회 설계변경 설계서_총체1회 설계변경 설계서_요약서_중1-6치환내역_중1-6치환내역" xfId="2426"/>
    <cellStyle name="_하천점용허가신청서_가시설_총체1회 설계변경 설계서_총체1회 설계변경 설계서_중1-6치환내역" xfId="2427"/>
    <cellStyle name="_하천점용허가신청서_가시설_총체1회 설계변경 설계서_총체1회 설계변경 설계서_중1-6치환내역_오수 보호공 내역" xfId="2428"/>
    <cellStyle name="_하천점용허가신청서_가시설_총체1회 설계변경 설계서_총체1회 설계변경 설계서_중1-6치환내역_중1-6치환내역" xfId="2429"/>
    <cellStyle name="_하천점용허가신청서_가시설_총체1회 설계변경 설계서_총체1회 설계변경 설계서_총체1회 설계변경 설계서" xfId="2430"/>
    <cellStyle name="_하천점용허가신청서_가시설_총체1회 설계변경 설계서_총체1회 설계변경 설계서_총체1회 설계변경 설계서_중1-6치환내역" xfId="2431"/>
    <cellStyle name="_하천점용허가신청서_가시설_총체1회 설계변경 설계서_총체1회 설계변경 설계서_총체1회 설계변경 설계서_중1-6치환내역_오수 보호공 내역" xfId="2432"/>
    <cellStyle name="_하천점용허가신청서_가시설_총체1회 설계변경 설계서_총체1회 설계변경 설계서_총체1회 설계변경 설계서_중1-6치환내역_중1-6치환내역" xfId="2433"/>
    <cellStyle name="_하천점용허가신청서_공사비비교" xfId="2434"/>
    <cellStyle name="_하천점용허가신청서_공사비비교_중1-6치환내역" xfId="2435"/>
    <cellStyle name="_하천점용허가신청서_공사비비교_중1-6치환내역_오수 보호공 내역" xfId="2436"/>
    <cellStyle name="_하천점용허가신청서_공사비비교_중1-6치환내역_중1-6치환내역" xfId="2437"/>
    <cellStyle name="_하천점용허가신청서_기성3차1회" xfId="2438"/>
    <cellStyle name="_하천점용허가신청서_기성3차1회_중1-6치환내역" xfId="2439"/>
    <cellStyle name="_하천점용허가신청서_기성3차1회_중1-6치환내역_오수 보호공 내역" xfId="2440"/>
    <cellStyle name="_하천점용허가신청서_기성3차1회_중1-6치환내역_중1-6치환내역" xfId="2441"/>
    <cellStyle name="_하천점용허가신청서_단가비교표(2차)" xfId="2442"/>
    <cellStyle name="_하천점용허가신청서_보고서양식" xfId="2443"/>
    <cellStyle name="_하천점용허가신청서_보고서양식_중1-6치환내역" xfId="2444"/>
    <cellStyle name="_하천점용허가신청서_보고서양식_중1-6치환내역_오수 보호공 내역" xfId="2445"/>
    <cellStyle name="_하천점용허가신청서_보고서양식_중1-6치환내역_중1-6치환내역" xfId="2446"/>
    <cellStyle name="_하천점용허가신청서_설계서" xfId="2447"/>
    <cellStyle name="_하천점용허가신청서_설계서_중1-6치환내역" xfId="2448"/>
    <cellStyle name="_하천점용허가신청서_설계서_중1-6치환내역_오수 보호공 내역" xfId="2449"/>
    <cellStyle name="_하천점용허가신청서_설계서_중1-6치환내역_중1-6치환내역" xfId="2450"/>
    <cellStyle name="_하천점용허가신청서_설계서_청에서" xfId="2451"/>
    <cellStyle name="_하천점용허가신청서_설계서_청에서_0.3차발주설계서" xfId="2452"/>
    <cellStyle name="_하천점용허가신청서_설계서_청에서_0.3차발주설계서_중1-6치환내역" xfId="2453"/>
    <cellStyle name="_하천점용허가신청서_설계서_청에서_0.3차발주설계서_중1-6치환내역_오수 보호공 내역" xfId="2454"/>
    <cellStyle name="_하천점용허가신청서_설계서_청에서_0.3차발주설계서_중1-6치환내역_중1-6치환내역" xfId="2455"/>
    <cellStyle name="_하천점용허가신청서_설계서_청에서_중1-6치환내역" xfId="2456"/>
    <cellStyle name="_하천점용허가신청서_설계서_청에서_중1-6치환내역_오수 보호공 내역" xfId="2457"/>
    <cellStyle name="_하천점용허가신청서_설계서_청에서_중1-6치환내역_중1-6치환내역" xfId="2458"/>
    <cellStyle name="_하천점용허가신청서_예산고가 가시설공" xfId="2459"/>
    <cellStyle name="_하천점용허가신청서_예산고가 가시설공_중1-6치환내역" xfId="2460"/>
    <cellStyle name="_하천점용허가신청서_예산고가 가시설공_중1-6치환내역_오수 보호공 내역" xfId="2461"/>
    <cellStyle name="_하천점용허가신청서_예산고가 가시설공_중1-6치환내역_중1-6치환내역" xfId="2462"/>
    <cellStyle name="_하천점용허가신청서_예산고가 가시설수량" xfId="2463"/>
    <cellStyle name="_하천점용허가신청서_예산고가 가시설수량_중1-6치환내역" xfId="2464"/>
    <cellStyle name="_하천점용허가신청서_예산고가 가시설수량_중1-6치환내역_오수 보호공 내역" xfId="2465"/>
    <cellStyle name="_하천점용허가신청서_예산고가 가시설수량_중1-6치환내역_중1-6치환내역" xfId="2466"/>
    <cellStyle name="_하천점용허가신청서_예산고가(p71,73)가시설변경" xfId="2467"/>
    <cellStyle name="_하천점용허가신청서_예산고가(p71,73)가시설변경_중1-6치환내역" xfId="2468"/>
    <cellStyle name="_하천점용허가신청서_예산고가(p71,73)가시설변경_중1-6치환내역_오수 보호공 내역" xfId="2469"/>
    <cellStyle name="_하천점용허가신청서_예산고가(p71,73)가시설변경_중1-6치환내역_중1-6치환내역" xfId="2470"/>
    <cellStyle name="_하천점용허가신청서_예산고가가시설" xfId="2471"/>
    <cellStyle name="_하천점용허가신청서_예산고가가시설_중1-6치환내역" xfId="2472"/>
    <cellStyle name="_하천점용허가신청서_예산고가가시설_중1-6치환내역_오수 보호공 내역" xfId="2473"/>
    <cellStyle name="_하천점용허가신청서_예산고가가시설_중1-6치환내역_중1-6치환내역" xfId="2474"/>
    <cellStyle name="_하천점용허가신청서_요약서" xfId="2475"/>
    <cellStyle name="_하천점용허가신청서_요약서_중1-6치환내역" xfId="2476"/>
    <cellStyle name="_하천점용허가신청서_요약서_중1-6치환내역_오수 보호공 내역" xfId="2477"/>
    <cellStyle name="_하천점용허가신청서_요약서_중1-6치환내역_중1-6치환내역" xfId="2478"/>
    <cellStyle name="_하천점용허가신청서_중1-6치환내역" xfId="2479"/>
    <cellStyle name="_하천점용허가신청서_중1-6치환내역_오수 보호공 내역" xfId="2480"/>
    <cellStyle name="_하천점용허가신청서_중1-6치환내역_중1-6치환내역" xfId="2481"/>
    <cellStyle name="_하천점용허가신청서_총체1회 설계변경 설계서" xfId="2482"/>
    <cellStyle name="_하천점용허가신청서_총체1회 설계변경 설계서_0.3차발주설계서" xfId="2483"/>
    <cellStyle name="_하천점용허가신청서_총체1회 설계변경 설계서_0.3차발주설계서_중1-6치환내역" xfId="2484"/>
    <cellStyle name="_하천점용허가신청서_총체1회 설계변경 설계서_0.3차발주설계서_중1-6치환내역_오수 보호공 내역" xfId="2485"/>
    <cellStyle name="_하천점용허가신청서_총체1회 설계변경 설계서_0.3차발주설계서_중1-6치환내역_중1-6치환내역" xfId="2486"/>
    <cellStyle name="_하천점용허가신청서_총체1회 설계변경 설계서_1" xfId="2487"/>
    <cellStyle name="_하천점용허가신청서_총체1회 설계변경 설계서_1.설계서(rev-4)" xfId="2488"/>
    <cellStyle name="_하천점용허가신청서_총체1회 설계변경 설계서_1.설계서(rev-5)" xfId="2489"/>
    <cellStyle name="_하천점용허가신청서_총체1회 설계변경 설계서_1_중1-6치환내역" xfId="2490"/>
    <cellStyle name="_하천점용허가신청서_총체1회 설계변경 설계서_1_중1-6치환내역_오수 보호공 내역" xfId="2491"/>
    <cellStyle name="_하천점용허가신청서_총체1회 설계변경 설계서_1_중1-6치환내역_중1-6치환내역" xfId="2492"/>
    <cellStyle name="_하천점용허가신청서_총체1회 설계변경 설계서_3차발주설계서" xfId="2493"/>
    <cellStyle name="_하천점용허가신청서_총체1회 설계변경 설계서_3차발주설계서_중1-6치환내역" xfId="2494"/>
    <cellStyle name="_하천점용허가신청서_총체1회 설계변경 설계서_3차발주설계서_중1-6치환내역_오수 보호공 내역" xfId="2495"/>
    <cellStyle name="_하천점용허가신청서_총체1회 설계변경 설계서_3차발주설계서_중1-6치환내역_중1-6치환내역" xfId="2496"/>
    <cellStyle name="_하천점용허가신청서_총체1회 설계변경 설계서_3차발주설계서_청에서" xfId="2497"/>
    <cellStyle name="_하천점용허가신청서_총체1회 설계변경 설계서_3차발주설계서_청에서_0.3차발주설계서" xfId="2498"/>
    <cellStyle name="_하천점용허가신청서_총체1회 설계변경 설계서_3차발주설계서_청에서_0.3차발주설계서_중1-6치환내역" xfId="2499"/>
    <cellStyle name="_하천점용허가신청서_총체1회 설계변경 설계서_3차발주설계서_청에서_0.3차발주설계서_중1-6치환내역_오수 보호공 내역" xfId="2500"/>
    <cellStyle name="_하천점용허가신청서_총체1회 설계변경 설계서_3차발주설계서_청에서_0.3차발주설계서_중1-6치환내역_중1-6치환내역" xfId="2501"/>
    <cellStyle name="_하천점용허가신청서_총체1회 설계변경 설계서_3차발주설계서_청에서_중1-6치환내역" xfId="2502"/>
    <cellStyle name="_하천점용허가신청서_총체1회 설계변경 설계서_3차발주설계서_청에서_중1-6치환내역_오수 보호공 내역" xfId="2503"/>
    <cellStyle name="_하천점용허가신청서_총체1회 설계변경 설계서_3차발주설계서_청에서_중1-6치환내역_중1-6치환내역" xfId="2504"/>
    <cellStyle name="_하천점용허가신청서_총체1회 설계변경 설계서_ES(화성동탄2)" xfId="2505"/>
    <cellStyle name="_하천점용허가신청서_총체1회 설계변경 설계서_ES(화성동탄2)-1" xfId="2506"/>
    <cellStyle name="_하천점용허가신청서_총체1회 설계변경 설계서_설계서" xfId="2507"/>
    <cellStyle name="_하천점용허가신청서_총체1회 설계변경 설계서_설계서_중1-6치환내역" xfId="2508"/>
    <cellStyle name="_하천점용허가신청서_총체1회 설계변경 설계서_설계서_중1-6치환내역_오수 보호공 내역" xfId="2509"/>
    <cellStyle name="_하천점용허가신청서_총체1회 설계변경 설계서_설계서_중1-6치환내역_중1-6치환내역" xfId="2510"/>
    <cellStyle name="_하천점용허가신청서_총체1회 설계변경 설계서_설계서_청에서" xfId="2511"/>
    <cellStyle name="_하천점용허가신청서_총체1회 설계변경 설계서_설계서_청에서_0.3차발주설계서" xfId="2512"/>
    <cellStyle name="_하천점용허가신청서_총체1회 설계변경 설계서_설계서_청에서_0.3차발주설계서_중1-6치환내역" xfId="2513"/>
    <cellStyle name="_하천점용허가신청서_총체1회 설계변경 설계서_설계서_청에서_0.3차발주설계서_중1-6치환내역_오수 보호공 내역" xfId="2514"/>
    <cellStyle name="_하천점용허가신청서_총체1회 설계변경 설계서_설계서_청에서_0.3차발주설계서_중1-6치환내역_중1-6치환내역" xfId="2515"/>
    <cellStyle name="_하천점용허가신청서_총체1회 설계변경 설계서_설계서_청에서_중1-6치환내역" xfId="2516"/>
    <cellStyle name="_하천점용허가신청서_총체1회 설계변경 설계서_설계서_청에서_중1-6치환내역_오수 보호공 내역" xfId="2517"/>
    <cellStyle name="_하천점용허가신청서_총체1회 설계변경 설계서_설계서_청에서_중1-6치환내역_중1-6치환내역" xfId="2518"/>
    <cellStyle name="_하천점용허가신청서_총체1회 설계변경 설계서_요약서" xfId="2519"/>
    <cellStyle name="_하천점용허가신청서_총체1회 설계변경 설계서_요약서_중1-6치환내역" xfId="2520"/>
    <cellStyle name="_하천점용허가신청서_총체1회 설계변경 설계서_요약서_중1-6치환내역_오수 보호공 내역" xfId="2521"/>
    <cellStyle name="_하천점용허가신청서_총체1회 설계변경 설계서_요약서_중1-6치환내역_중1-6치환내역" xfId="2522"/>
    <cellStyle name="_하천점용허가신청서_총체1회 설계변경 설계서_중1-6치환내역" xfId="2523"/>
    <cellStyle name="_하천점용허가신청서_총체1회 설계변경 설계서_중1-6치환내역_오수 보호공 내역" xfId="2524"/>
    <cellStyle name="_하천점용허가신청서_총체1회 설계변경 설계서_중1-6치환내역_중1-6치환내역" xfId="2525"/>
    <cellStyle name="_하천점용허가신청서_총체1회 설계변경 설계서_총체1회 설계변경 설계서" xfId="2526"/>
    <cellStyle name="_하천점용허가신청서_총체1회 설계변경 설계서_총체1회 설계변경 설계서_0.3차발주설계서" xfId="2527"/>
    <cellStyle name="_하천점용허가신청서_총체1회 설계변경 설계서_총체1회 설계변경 설계서_0.3차발주설계서_중1-6치환내역" xfId="2528"/>
    <cellStyle name="_하천점용허가신청서_총체1회 설계변경 설계서_총체1회 설계변경 설계서_0.3차발주설계서_중1-6치환내역_오수 보호공 내역" xfId="2529"/>
    <cellStyle name="_하천점용허가신청서_총체1회 설계변경 설계서_총체1회 설계변경 설계서_0.3차발주설계서_중1-6치환내역_중1-6치환내역" xfId="2530"/>
    <cellStyle name="_하천점용허가신청서_총체1회 설계변경 설계서_총체1회 설계변경 설계서_1" xfId="2531"/>
    <cellStyle name="_하천점용허가신청서_총체1회 설계변경 설계서_총체1회 설계변경 설계서_1.설계서(rev-4)" xfId="2532"/>
    <cellStyle name="_하천점용허가신청서_총체1회 설계변경 설계서_총체1회 설계변경 설계서_1.설계서(rev-5)" xfId="2533"/>
    <cellStyle name="_하천점용허가신청서_총체1회 설계변경 설계서_총체1회 설계변경 설계서_1_중1-6치환내역" xfId="2534"/>
    <cellStyle name="_하천점용허가신청서_총체1회 설계변경 설계서_총체1회 설계변경 설계서_1_중1-6치환내역_오수 보호공 내역" xfId="2535"/>
    <cellStyle name="_하천점용허가신청서_총체1회 설계변경 설계서_총체1회 설계변경 설계서_1_중1-6치환내역_중1-6치환내역" xfId="2536"/>
    <cellStyle name="_하천점용허가신청서_총체1회 설계변경 설계서_총체1회 설계변경 설계서_3차발주설계서" xfId="2537"/>
    <cellStyle name="_하천점용허가신청서_총체1회 설계변경 설계서_총체1회 설계변경 설계서_3차발주설계서_중1-6치환내역" xfId="2538"/>
    <cellStyle name="_하천점용허가신청서_총체1회 설계변경 설계서_총체1회 설계변경 설계서_3차발주설계서_중1-6치환내역_오수 보호공 내역" xfId="2539"/>
    <cellStyle name="_하천점용허가신청서_총체1회 설계변경 설계서_총체1회 설계변경 설계서_3차발주설계서_중1-6치환내역_중1-6치환내역" xfId="2540"/>
    <cellStyle name="_하천점용허가신청서_총체1회 설계변경 설계서_총체1회 설계변경 설계서_3차발주설계서_청에서" xfId="2541"/>
    <cellStyle name="_하천점용허가신청서_총체1회 설계변경 설계서_총체1회 설계변경 설계서_3차발주설계서_청에서_0.3차발주설계서" xfId="2542"/>
    <cellStyle name="_하천점용허가신청서_총체1회 설계변경 설계서_총체1회 설계변경 설계서_3차발주설계서_청에서_0.3차발주설계서_중1-6치환내역" xfId="2543"/>
    <cellStyle name="_하천점용허가신청서_총체1회 설계변경 설계서_총체1회 설계변경 설계서_3차발주설계서_청에서_0.3차발주설계서_중1-6치환내역_오수 보호공 내역" xfId="2544"/>
    <cellStyle name="_하천점용허가신청서_총체1회 설계변경 설계서_총체1회 설계변경 설계서_3차발주설계서_청에서_0.3차발주설계서_중1-6치환내역_중1-6치환내역" xfId="2545"/>
    <cellStyle name="_하천점용허가신청서_총체1회 설계변경 설계서_총체1회 설계변경 설계서_3차발주설계서_청에서_중1-6치환내역" xfId="2546"/>
    <cellStyle name="_하천점용허가신청서_총체1회 설계변경 설계서_총체1회 설계변경 설계서_3차발주설계서_청에서_중1-6치환내역_오수 보호공 내역" xfId="2547"/>
    <cellStyle name="_하천점용허가신청서_총체1회 설계변경 설계서_총체1회 설계변경 설계서_3차발주설계서_청에서_중1-6치환내역_중1-6치환내역" xfId="2548"/>
    <cellStyle name="_하천점용허가신청서_총체1회 설계변경 설계서_총체1회 설계변경 설계서_ES(화성동탄2)" xfId="2549"/>
    <cellStyle name="_하천점용허가신청서_총체1회 설계변경 설계서_총체1회 설계변경 설계서_ES(화성동탄2)-1" xfId="2550"/>
    <cellStyle name="_하천점용허가신청서_총체1회 설계변경 설계서_총체1회 설계변경 설계서_설계서" xfId="2551"/>
    <cellStyle name="_하천점용허가신청서_총체1회 설계변경 설계서_총체1회 설계변경 설계서_설계서_중1-6치환내역" xfId="2552"/>
    <cellStyle name="_하천점용허가신청서_총체1회 설계변경 설계서_총체1회 설계변경 설계서_설계서_중1-6치환내역_오수 보호공 내역" xfId="2553"/>
    <cellStyle name="_하천점용허가신청서_총체1회 설계변경 설계서_총체1회 설계변경 설계서_설계서_중1-6치환내역_중1-6치환내역" xfId="2554"/>
    <cellStyle name="_하천점용허가신청서_총체1회 설계변경 설계서_총체1회 설계변경 설계서_설계서_청에서" xfId="2555"/>
    <cellStyle name="_하천점용허가신청서_총체1회 설계변경 설계서_총체1회 설계변경 설계서_설계서_청에서_0.3차발주설계서" xfId="2556"/>
    <cellStyle name="_하천점용허가신청서_총체1회 설계변경 설계서_총체1회 설계변경 설계서_설계서_청에서_0.3차발주설계서_중1-6치환내역" xfId="2557"/>
    <cellStyle name="_하천점용허가신청서_총체1회 설계변경 설계서_총체1회 설계변경 설계서_설계서_청에서_0.3차발주설계서_중1-6치환내역_오수 보호공 내역" xfId="2558"/>
    <cellStyle name="_하천점용허가신청서_총체1회 설계변경 설계서_총체1회 설계변경 설계서_설계서_청에서_0.3차발주설계서_중1-6치환내역_중1-6치환내역" xfId="2559"/>
    <cellStyle name="_하천점용허가신청서_총체1회 설계변경 설계서_총체1회 설계변경 설계서_설계서_청에서_중1-6치환내역" xfId="2560"/>
    <cellStyle name="_하천점용허가신청서_총체1회 설계변경 설계서_총체1회 설계변경 설계서_설계서_청에서_중1-6치환내역_오수 보호공 내역" xfId="2561"/>
    <cellStyle name="_하천점용허가신청서_총체1회 설계변경 설계서_총체1회 설계변경 설계서_설계서_청에서_중1-6치환내역_중1-6치환내역" xfId="2562"/>
    <cellStyle name="_하천점용허가신청서_총체1회 설계변경 설계서_총체1회 설계변경 설계서_요약서" xfId="2563"/>
    <cellStyle name="_하천점용허가신청서_총체1회 설계변경 설계서_총체1회 설계변경 설계서_요약서_중1-6치환내역" xfId="2564"/>
    <cellStyle name="_하천점용허가신청서_총체1회 설계변경 설계서_총체1회 설계변경 설계서_요약서_중1-6치환내역_오수 보호공 내역" xfId="2565"/>
    <cellStyle name="_하천점용허가신청서_총체1회 설계변경 설계서_총체1회 설계변경 설계서_요약서_중1-6치환내역_중1-6치환내역" xfId="2566"/>
    <cellStyle name="_하천점용허가신청서_총체1회 설계변경 설계서_총체1회 설계변경 설계서_중1-6치환내역" xfId="2567"/>
    <cellStyle name="_하천점용허가신청서_총체1회 설계변경 설계서_총체1회 설계변경 설계서_중1-6치환내역_오수 보호공 내역" xfId="2568"/>
    <cellStyle name="_하천점용허가신청서_총체1회 설계변경 설계서_총체1회 설계변경 설계서_중1-6치환내역_중1-6치환내역" xfId="2569"/>
    <cellStyle name="_하천점용허가신청서_총체1회 설계변경 설계서_총체1회 설계변경 설계서_총체1회 설계변경 설계서" xfId="2570"/>
    <cellStyle name="_하천점용허가신청서_총체1회 설계변경 설계서_총체1회 설계변경 설계서_총체1회 설계변경 설계서_중1-6치환내역" xfId="2571"/>
    <cellStyle name="_하천점용허가신청서_총체1회 설계변경 설계서_총체1회 설계변경 설계서_총체1회 설계변경 설계서_중1-6치환내역_오수 보호공 내역" xfId="2572"/>
    <cellStyle name="_하천점용허가신청서_총체1회 설계변경 설계서_총체1회 설계변경 설계서_총체1회 설계변경 설계서_중1-6치환내역_중1-6치환내역" xfId="2573"/>
    <cellStyle name="_한양대(화성동탄2,430)" xfId="2574"/>
    <cellStyle name="_한의학DB" xfId="2575"/>
    <cellStyle name="_해양수산부" xfId="2576"/>
    <cellStyle name="_현설양식" xfId="2577"/>
    <cellStyle name="_현장설명" xfId="2578"/>
    <cellStyle name="_홍보동영상" xfId="2579"/>
    <cellStyle name="``" xfId="2580"/>
    <cellStyle name="¡¾¨u￠￢ⓒ÷A¨u," xfId="2581"/>
    <cellStyle name="’E‰Y [0.00]_laroux" xfId="2582"/>
    <cellStyle name="’E‰Y_laroux" xfId="2583"/>
    <cellStyle name="¤@?e_TEST-1 " xfId="2584"/>
    <cellStyle name="\MNPREF32.DLL&amp;" xfId="2585"/>
    <cellStyle name="+,-,0" xfId="2586"/>
    <cellStyle name="△ []" xfId="2587"/>
    <cellStyle name="△ [0]" xfId="2588"/>
    <cellStyle name="●" xfId="2589"/>
    <cellStyle name="0" xfId="2590"/>
    <cellStyle name="0 2" xfId="2591"/>
    <cellStyle name="0 3" xfId="2592"/>
    <cellStyle name="0,0_x000d__x000a_NA_x000d__x000a_" xfId="2593"/>
    <cellStyle name="0.0" xfId="2594"/>
    <cellStyle name="0.0 2" xfId="2595"/>
    <cellStyle name="0.0 3" xfId="2596"/>
    <cellStyle name="0.00" xfId="2597"/>
    <cellStyle name="0.00 2" xfId="2598"/>
    <cellStyle name="0.00 3" xfId="2599"/>
    <cellStyle name="0_내역서(0823)" xfId="2600"/>
    <cellStyle name="0_내역서(0823) 2" xfId="2601"/>
    <cellStyle name="0_내역서(0823) 3" xfId="2602"/>
    <cellStyle name="0_내역서(0823)_감리비 변경내역서(2011.03.07)" xfId="2603"/>
    <cellStyle name="0_내역서(0823)_감리비 변경내역서(2011.03.07) 2" xfId="2604"/>
    <cellStyle name="0_내역서(0823)_감리비 변경내역서(2011.03.07) 3" xfId="2605"/>
    <cellStyle name="0_내역서2" xfId="2606"/>
    <cellStyle name="0_내역서2 2" xfId="2607"/>
    <cellStyle name="0_내역서2 3" xfId="2608"/>
    <cellStyle name="0_단가산출서" xfId="2609"/>
    <cellStyle name="0_단가산출서 2" xfId="2610"/>
    <cellStyle name="0_단가산출서 3" xfId="2611"/>
    <cellStyle name="0_수량산출서" xfId="2612"/>
    <cellStyle name="0_수량산출서 2" xfId="2613"/>
    <cellStyle name="0_수량산출서 3" xfId="2614"/>
    <cellStyle name="0_수량산출서(0722)" xfId="2615"/>
    <cellStyle name="0_수량산출서(0722) 2" xfId="2616"/>
    <cellStyle name="0_수량산출서(0722) 3" xfId="2617"/>
    <cellStyle name="0_숭실대학교 걷고싶은 거리 녹화사업" xfId="2618"/>
    <cellStyle name="0_숭실대학교 걷고싶은 거리 녹화사업 2" xfId="2619"/>
    <cellStyle name="0_숭실대학교 걷고싶은 거리 녹화사업 3" xfId="2620"/>
    <cellStyle name="0_숭실대학교 걷고싶은 거리 녹화사업_1" xfId="2621"/>
    <cellStyle name="0_숭실대학교 걷고싶은 거리 녹화사업_1 2" xfId="2622"/>
    <cellStyle name="0_숭실대학교 걷고싶은 거리 녹화사업_1 3" xfId="2623"/>
    <cellStyle name="0_숭실대학교 걷고싶은 거리 녹화사업_감리비 변경내역서(2011.03.07)" xfId="2624"/>
    <cellStyle name="0_숭실대학교 걷고싶은 거리 녹화사업_감리비 변경내역서(2011.03.07) 2" xfId="2625"/>
    <cellStyle name="0_숭실대학교 걷고싶은 거리 녹화사업_감리비 변경내역서(2011.03.07) 3" xfId="2626"/>
    <cellStyle name="00" xfId="2627"/>
    <cellStyle name="1" xfId="2628"/>
    <cellStyle name="1 000 Kč_RESULTS" xfId="2629"/>
    <cellStyle name="1 2" xfId="2630"/>
    <cellStyle name="1_laroux" xfId="2631"/>
    <cellStyle name="1_laroux 2" xfId="2632"/>
    <cellStyle name="1_laroux_ATC-YOON1" xfId="2633"/>
    <cellStyle name="1_laroux_ATC-YOON1 2" xfId="2634"/>
    <cellStyle name="1_단가조사표" xfId="2635"/>
    <cellStyle name="1_단가조사표 2" xfId="2636"/>
    <cellStyle name="1_단가조사표_1011소각" xfId="2637"/>
    <cellStyle name="1_단가조사표_1011소각 2" xfId="2638"/>
    <cellStyle name="1_단가조사표_1113교~1" xfId="2639"/>
    <cellStyle name="1_단가조사표_1113교~1 2" xfId="2640"/>
    <cellStyle name="1_단가조사표_121내역" xfId="2641"/>
    <cellStyle name="1_단가조사표_121내역 2" xfId="2642"/>
    <cellStyle name="1_단가조사표_객토량" xfId="2643"/>
    <cellStyle name="1_단가조사표_객토량 2" xfId="2644"/>
    <cellStyle name="1_단가조사표_교통센~1" xfId="2645"/>
    <cellStyle name="1_단가조사표_교통센~1 2" xfId="2646"/>
    <cellStyle name="1_단가조사표_교통센터412" xfId="2647"/>
    <cellStyle name="1_단가조사표_교통센터412 2" xfId="2648"/>
    <cellStyle name="1_단가조사표_교통수" xfId="2649"/>
    <cellStyle name="1_단가조사표_교통수 2" xfId="2650"/>
    <cellStyle name="1_단가조사표_교통수량산출서" xfId="2651"/>
    <cellStyle name="1_단가조사표_교통수량산출서 2" xfId="2652"/>
    <cellStyle name="1_단가조사표_구조물대가 (2)" xfId="2653"/>
    <cellStyle name="1_단가조사표_구조물대가 (2) 2" xfId="2654"/>
    <cellStyle name="1_단가조사표_내역서 (2)" xfId="2655"/>
    <cellStyle name="1_단가조사표_내역서 (2) 2" xfId="2656"/>
    <cellStyle name="1_단가조사표_대전관저지구" xfId="2657"/>
    <cellStyle name="1_단가조사표_대전관저지구 2" xfId="2658"/>
    <cellStyle name="1_단가조사표_동측지~1" xfId="2659"/>
    <cellStyle name="1_단가조사표_동측지~1 2" xfId="2660"/>
    <cellStyle name="1_단가조사표_동측지원422" xfId="2661"/>
    <cellStyle name="1_단가조사표_동측지원422 2" xfId="2662"/>
    <cellStyle name="1_단가조사표_동측지원512" xfId="2663"/>
    <cellStyle name="1_단가조사표_동측지원512 2" xfId="2664"/>
    <cellStyle name="1_단가조사표_동측지원524" xfId="2665"/>
    <cellStyle name="1_단가조사표_동측지원524 2" xfId="2666"/>
    <cellStyle name="1_단가조사표_부대422" xfId="2667"/>
    <cellStyle name="1_단가조사표_부대422 2" xfId="2668"/>
    <cellStyle name="1_단가조사표_부대시설" xfId="2669"/>
    <cellStyle name="1_단가조사표_부대시설 2" xfId="2670"/>
    <cellStyle name="1_단가조사표_소각수~1" xfId="2671"/>
    <cellStyle name="1_단가조사표_소각수~1 2" xfId="2672"/>
    <cellStyle name="1_단가조사표_소각수내역서" xfId="2673"/>
    <cellStyle name="1_단가조사표_소각수내역서 2" xfId="2674"/>
    <cellStyle name="1_단가조사표_소각수목2" xfId="2675"/>
    <cellStyle name="1_단가조사표_소각수목2 2" xfId="2676"/>
    <cellStyle name="1_단가조사표_수량산출서 (2)" xfId="2677"/>
    <cellStyle name="1_단가조사표_수량산출서 (2) 2" xfId="2678"/>
    <cellStyle name="1_단가조사표_엑스포~1" xfId="2679"/>
    <cellStyle name="1_단가조사표_엑스포~1 2" xfId="2680"/>
    <cellStyle name="1_단가조사표_엑스포한빛1" xfId="2681"/>
    <cellStyle name="1_단가조사표_엑스포한빛1 2" xfId="2682"/>
    <cellStyle name="1_단가조사표_여객터미널331" xfId="2683"/>
    <cellStyle name="1_단가조사표_여객터미널331 2" xfId="2684"/>
    <cellStyle name="1_단가조사표_여객터미널513" xfId="2685"/>
    <cellStyle name="1_단가조사표_여객터미널513 2" xfId="2686"/>
    <cellStyle name="1_단가조사표_여객터미널629" xfId="2687"/>
    <cellStyle name="1_단가조사표_여객터미널629 2" xfId="2688"/>
    <cellStyle name="1_단가조사표_외곽도로616" xfId="2689"/>
    <cellStyle name="1_단가조사표_외곽도로616 2" xfId="2690"/>
    <cellStyle name="1_단가조사표_용인죽전수량" xfId="2691"/>
    <cellStyle name="1_단가조사표_용인죽전수량 2" xfId="2692"/>
    <cellStyle name="1_단가조사표_원가계~1" xfId="2693"/>
    <cellStyle name="1_단가조사표_원가계~1 2" xfId="2694"/>
    <cellStyle name="1_단가조사표_유기질" xfId="2695"/>
    <cellStyle name="1_단가조사표_유기질 2" xfId="2696"/>
    <cellStyle name="1_단가조사표_자재조서 (2)" xfId="2697"/>
    <cellStyle name="1_단가조사표_자재조서 (2) 2" xfId="2698"/>
    <cellStyle name="1_단가조사표_총괄내역" xfId="2699"/>
    <cellStyle name="1_단가조사표_총괄내역 (2)" xfId="2700"/>
    <cellStyle name="1_단가조사표_총괄내역 (2) 2" xfId="2701"/>
    <cellStyle name="1_단가조사표_총괄내역 2" xfId="2702"/>
    <cellStyle name="1_단가조사표_터미널도로403" xfId="2703"/>
    <cellStyle name="1_단가조사표_터미널도로403 2" xfId="2704"/>
    <cellStyle name="1_단가조사표_터미널도로429" xfId="2705"/>
    <cellStyle name="1_단가조사표_터미널도로429 2" xfId="2706"/>
    <cellStyle name="1_단가조사표_포장일위" xfId="2707"/>
    <cellStyle name="1_단가조사표_포장일위 2" xfId="2708"/>
    <cellStyle name="10공/㎥" xfId="2709"/>
    <cellStyle name="10공/㎥ 2" xfId="2710"/>
    <cellStyle name="10공/㎥ 2 2" xfId="2711"/>
    <cellStyle name="10공/㎥ 2 3" xfId="2712"/>
    <cellStyle name="10공/㎥ 3" xfId="2713"/>
    <cellStyle name="10공/㎥ 4" xfId="2714"/>
    <cellStyle name="111" xfId="2715"/>
    <cellStyle name="¹e" xfId="2716"/>
    <cellStyle name="¹e 2" xfId="2717"/>
    <cellStyle name="2" xfId="2718"/>
    <cellStyle name="2 2" xfId="2719"/>
    <cellStyle name="2)" xfId="2720"/>
    <cellStyle name="2) 2" xfId="2721"/>
    <cellStyle name="2) 2 2" xfId="2722"/>
    <cellStyle name="2) 2 3" xfId="2723"/>
    <cellStyle name="2) 3" xfId="2724"/>
    <cellStyle name="2) 4" xfId="2725"/>
    <cellStyle name="2_laroux" xfId="2726"/>
    <cellStyle name="2_laroux 2" xfId="2727"/>
    <cellStyle name="2_laroux_ATC-YOON1" xfId="2728"/>
    <cellStyle name="2_laroux_ATC-YOON1 2" xfId="2729"/>
    <cellStyle name="2_단가조사표" xfId="2730"/>
    <cellStyle name="2_단가조사표 2" xfId="2731"/>
    <cellStyle name="2_단가조사표_1011소각" xfId="2732"/>
    <cellStyle name="2_단가조사표_1011소각 2" xfId="2733"/>
    <cellStyle name="2_단가조사표_1113교~1" xfId="2734"/>
    <cellStyle name="2_단가조사표_1113교~1 2" xfId="2735"/>
    <cellStyle name="2_단가조사표_121내역" xfId="2736"/>
    <cellStyle name="2_단가조사표_121내역 2" xfId="2737"/>
    <cellStyle name="2_단가조사표_객토량" xfId="2738"/>
    <cellStyle name="2_단가조사표_객토량 2" xfId="2739"/>
    <cellStyle name="2_단가조사표_교통센~1" xfId="2740"/>
    <cellStyle name="2_단가조사표_교통센~1 2" xfId="2741"/>
    <cellStyle name="2_단가조사표_교통센터412" xfId="2742"/>
    <cellStyle name="2_단가조사표_교통센터412 2" xfId="2743"/>
    <cellStyle name="2_단가조사표_교통수" xfId="2744"/>
    <cellStyle name="2_단가조사표_교통수 2" xfId="2745"/>
    <cellStyle name="2_단가조사표_교통수량산출서" xfId="2746"/>
    <cellStyle name="2_단가조사표_교통수량산출서 2" xfId="2747"/>
    <cellStyle name="2_단가조사표_구조물대가 (2)" xfId="2748"/>
    <cellStyle name="2_단가조사표_구조물대가 (2) 2" xfId="2749"/>
    <cellStyle name="2_단가조사표_내역서 (2)" xfId="2750"/>
    <cellStyle name="2_단가조사표_내역서 (2) 2" xfId="2751"/>
    <cellStyle name="2_단가조사표_대전관저지구" xfId="2752"/>
    <cellStyle name="2_단가조사표_대전관저지구 2" xfId="2753"/>
    <cellStyle name="2_단가조사표_동측지~1" xfId="2754"/>
    <cellStyle name="2_단가조사표_동측지~1 2" xfId="2755"/>
    <cellStyle name="2_단가조사표_동측지원422" xfId="2756"/>
    <cellStyle name="2_단가조사표_동측지원422 2" xfId="2757"/>
    <cellStyle name="2_단가조사표_동측지원512" xfId="2758"/>
    <cellStyle name="2_단가조사표_동측지원512 2" xfId="2759"/>
    <cellStyle name="2_단가조사표_동측지원524" xfId="2760"/>
    <cellStyle name="2_단가조사표_동측지원524 2" xfId="2761"/>
    <cellStyle name="2_단가조사표_부대422" xfId="2762"/>
    <cellStyle name="2_단가조사표_부대422 2" xfId="2763"/>
    <cellStyle name="2_단가조사표_부대시설" xfId="2764"/>
    <cellStyle name="2_단가조사표_부대시설 2" xfId="2765"/>
    <cellStyle name="2_단가조사표_소각수~1" xfId="2766"/>
    <cellStyle name="2_단가조사표_소각수~1 2" xfId="2767"/>
    <cellStyle name="2_단가조사표_소각수내역서" xfId="2768"/>
    <cellStyle name="2_단가조사표_소각수내역서 2" xfId="2769"/>
    <cellStyle name="2_단가조사표_소각수목2" xfId="2770"/>
    <cellStyle name="2_단가조사표_소각수목2 2" xfId="2771"/>
    <cellStyle name="2_단가조사표_수량산출서 (2)" xfId="2772"/>
    <cellStyle name="2_단가조사표_수량산출서 (2) 2" xfId="2773"/>
    <cellStyle name="2_단가조사표_엑스포~1" xfId="2774"/>
    <cellStyle name="2_단가조사표_엑스포~1 2" xfId="2775"/>
    <cellStyle name="2_단가조사표_엑스포한빛1" xfId="2776"/>
    <cellStyle name="2_단가조사표_엑스포한빛1 2" xfId="2777"/>
    <cellStyle name="2_단가조사표_여객터미널331" xfId="2778"/>
    <cellStyle name="2_단가조사표_여객터미널331 2" xfId="2779"/>
    <cellStyle name="2_단가조사표_여객터미널513" xfId="2780"/>
    <cellStyle name="2_단가조사표_여객터미널513 2" xfId="2781"/>
    <cellStyle name="2_단가조사표_여객터미널629" xfId="2782"/>
    <cellStyle name="2_단가조사표_여객터미널629 2" xfId="2783"/>
    <cellStyle name="2_단가조사표_외곽도로616" xfId="2784"/>
    <cellStyle name="2_단가조사표_외곽도로616 2" xfId="2785"/>
    <cellStyle name="2_단가조사표_용인죽전수량" xfId="2786"/>
    <cellStyle name="2_단가조사표_용인죽전수량 2" xfId="2787"/>
    <cellStyle name="2_단가조사표_원가계~1" xfId="2788"/>
    <cellStyle name="2_단가조사표_원가계~1 2" xfId="2789"/>
    <cellStyle name="2_단가조사표_유기질" xfId="2790"/>
    <cellStyle name="2_단가조사표_유기질 2" xfId="2791"/>
    <cellStyle name="2_단가조사표_자재조서 (2)" xfId="2792"/>
    <cellStyle name="2_단가조사표_자재조서 (2) 2" xfId="2793"/>
    <cellStyle name="2_단가조사표_총괄내역" xfId="2794"/>
    <cellStyle name="2_단가조사표_총괄내역 (2)" xfId="2795"/>
    <cellStyle name="2_단가조사표_총괄내역 (2) 2" xfId="2796"/>
    <cellStyle name="2_단가조사표_총괄내역 2" xfId="2797"/>
    <cellStyle name="2_단가조사표_터미널도로403" xfId="2798"/>
    <cellStyle name="2_단가조사표_터미널도로403 2" xfId="2799"/>
    <cellStyle name="2_단가조사표_터미널도로429" xfId="2800"/>
    <cellStyle name="2_단가조사표_터미널도로429 2" xfId="2801"/>
    <cellStyle name="2_단가조사표_포장일위" xfId="2802"/>
    <cellStyle name="2_단가조사표_포장일위 2" xfId="2803"/>
    <cellStyle name="20% - 강조색1 2" xfId="2804"/>
    <cellStyle name="20% - 강조색1 2 2" xfId="2805"/>
    <cellStyle name="20% - 강조색1 3" xfId="2806"/>
    <cellStyle name="20% - 강조색2 2" xfId="2807"/>
    <cellStyle name="20% - 강조색3 2" xfId="2808"/>
    <cellStyle name="20% - 강조색4 2" xfId="2809"/>
    <cellStyle name="20% - 강조색5 2" xfId="2810"/>
    <cellStyle name="20% - 강조색6 2" xfId="2811"/>
    <cellStyle name="20% - 강조색6 3" xfId="2812"/>
    <cellStyle name="40% - 강조색1 2" xfId="2813"/>
    <cellStyle name="40% - 강조색2 2" xfId="2814"/>
    <cellStyle name="40% - 강조색3 2" xfId="2815"/>
    <cellStyle name="40% - 강조색4 2" xfId="2816"/>
    <cellStyle name="40% - 강조색5 2" xfId="2817"/>
    <cellStyle name="40% - 강조색6 2" xfId="2818"/>
    <cellStyle name="60" xfId="2819"/>
    <cellStyle name="60% - 강조색1 2" xfId="2820"/>
    <cellStyle name="60% - 강조색1 3" xfId="2821"/>
    <cellStyle name="60% - 강조색2 2" xfId="2822"/>
    <cellStyle name="60% - 강조색3 2" xfId="2823"/>
    <cellStyle name="60% - 강조색4 2" xfId="2824"/>
    <cellStyle name="60% - 강조색5 2" xfId="2825"/>
    <cellStyle name="60% - 강조색6 2" xfId="2826"/>
    <cellStyle name="82" xfId="2827"/>
    <cellStyle name="90" xfId="2828"/>
    <cellStyle name="90 2" xfId="2829"/>
    <cellStyle name="90 3" xfId="2830"/>
    <cellStyle name="9포인트" xfId="2831"/>
    <cellStyle name="9포인트 2" xfId="2832"/>
    <cellStyle name="9포인트 3" xfId="2833"/>
    <cellStyle name="a" xfId="2834"/>
    <cellStyle name="a 2" xfId="2835"/>
    <cellStyle name="a 3" xfId="2836"/>
    <cellStyle name="A_Sheet2" xfId="2837"/>
    <cellStyle name="A_Sheet2 2" xfId="2838"/>
    <cellStyle name="A_산출내역서(책.감)" xfId="2839"/>
    <cellStyle name="A_산출내역서(책.감) 2" xfId="2840"/>
    <cellStyle name="A_산출내역서(책.감)_1" xfId="2841"/>
    <cellStyle name="A_산출내역서(책.감)_1 2" xfId="2842"/>
    <cellStyle name="A_손해배상보험 공제율" xfId="2843"/>
    <cellStyle name="A_손해배상보험 공제율 2" xfId="2844"/>
    <cellStyle name="A_콘크리트180-pe관" xfId="2845"/>
    <cellStyle name="A_콘크리트180-pe관 2" xfId="2846"/>
    <cellStyle name="A¨­￠￢￠O [0]_INQUIRY ￠?￥i¨u¡AAⓒ￢Aⓒª " xfId="2847"/>
    <cellStyle name="A¨­￠￢￠O_INQUIRY ￠?￥i¨u¡AAⓒ￢Aⓒª " xfId="2848"/>
    <cellStyle name="A1" xfId="2849"/>
    <cellStyle name="a-4" xfId="2850"/>
    <cellStyle name="a-4 2" xfId="2851"/>
    <cellStyle name="a-4 2 2" xfId="2852"/>
    <cellStyle name="a-4 3" xfId="2853"/>
    <cellStyle name="Aⓒ­" xfId="2854"/>
    <cellStyle name="Aⓒ­ 2" xfId="2855"/>
    <cellStyle name="Accent1" xfId="2856"/>
    <cellStyle name="Accent1 - 20%" xfId="2857"/>
    <cellStyle name="Accent1 - 40%" xfId="2858"/>
    <cellStyle name="Accent1 - 60%" xfId="2859"/>
    <cellStyle name="Accent2" xfId="2860"/>
    <cellStyle name="Accent2 - 20%" xfId="2861"/>
    <cellStyle name="Accent2 - 40%" xfId="2862"/>
    <cellStyle name="Accent2 - 60%" xfId="2863"/>
    <cellStyle name="Accent3" xfId="2864"/>
    <cellStyle name="Accent3 - 20%" xfId="2865"/>
    <cellStyle name="Accent3 - 40%" xfId="2866"/>
    <cellStyle name="Accent3 - 60%" xfId="2867"/>
    <cellStyle name="Accent4" xfId="2868"/>
    <cellStyle name="Accent4 - 20%" xfId="2869"/>
    <cellStyle name="Accent4 - 40%" xfId="2870"/>
    <cellStyle name="Accent4 - 60%" xfId="2871"/>
    <cellStyle name="Accent5" xfId="2872"/>
    <cellStyle name="Accent5 - 20%" xfId="2873"/>
    <cellStyle name="Accent5 - 40%" xfId="2874"/>
    <cellStyle name="Accent5 - 60%" xfId="2875"/>
    <cellStyle name="Accent6" xfId="2876"/>
    <cellStyle name="Accent6 - 20%" xfId="2877"/>
    <cellStyle name="Accent6 - 40%" xfId="2878"/>
    <cellStyle name="Accent6 - 60%" xfId="2879"/>
    <cellStyle name="Ae" xfId="2880"/>
    <cellStyle name="Ae 2" xfId="2881"/>
    <cellStyle name="Aee­ " xfId="2882"/>
    <cellStyle name="AeE­ [0]_ 2ÆAAþº° " xfId="2883"/>
    <cellStyle name="ÅëÈ­ [0]_¸ðÇü¸·" xfId="2884"/>
    <cellStyle name="AeE­ [0]_±a¼uAe½A " xfId="2885"/>
    <cellStyle name="ÅëÈ­ [0]_»óºÎ¼ö·®Áý°è " xfId="2886"/>
    <cellStyle name="AeE­ [0]_2000¼OER " xfId="2887"/>
    <cellStyle name="ÅëÈ­ [0]_º»¼± ±æ¾î±úºÎ ¼ö·® Áý°èÇ¥ " xfId="2888"/>
    <cellStyle name="AeE­ [0]_º≫¼± ±æ¾i±uºI ¼o·R Ay°eC￥ " xfId="2889"/>
    <cellStyle name="Aee­ _감리비 변경내역서(2011.03.07)" xfId="2890"/>
    <cellStyle name="AeE­_ 2ÆAAþº° " xfId="2891"/>
    <cellStyle name="ÅëÈ­_¸ðÇü¸·" xfId="2892"/>
    <cellStyle name="AeE­_±a¼uAe½A " xfId="2893"/>
    <cellStyle name="ÅëÈ­_»óºÎ¼ö·®Áý°è " xfId="2894"/>
    <cellStyle name="AeE­_2000¼OER " xfId="2895"/>
    <cellStyle name="ÅëÈ­_º»¼± ±æ¾î±úºÎ ¼ö·® Áý°èÇ¥ " xfId="2896"/>
    <cellStyle name="AeE­_º≫¼± ±æ¾i±uºI ¼o·R Ay°eC￥ " xfId="2897"/>
    <cellStyle name="Aee¡" xfId="2898"/>
    <cellStyle name="Aee¡ 2" xfId="2899"/>
    <cellStyle name="AeE¡ⓒ [0]_INQUIRY ￠?￥i¨u¡AAⓒ￢Aⓒª " xfId="2900"/>
    <cellStyle name="AeE¡ⓒ_INQUIRY ￠?￥i¨u¡AAⓒ￢Aⓒª " xfId="2901"/>
    <cellStyle name="ALIGNMENT" xfId="2902"/>
    <cellStyle name="Am3/h/대" xfId="2903"/>
    <cellStyle name="Am3/h/대 2" xfId="2904"/>
    <cellStyle name="Am3/h/대 3" xfId="2905"/>
    <cellStyle name="Aþ¸" xfId="2906"/>
    <cellStyle name="Aþ¸ 2" xfId="2907"/>
    <cellStyle name="AÞ¸¶ [0]_ 2ÆAAþº° " xfId="2908"/>
    <cellStyle name="ÄÞ¸¶ [0]_¸ðÇü¸·" xfId="2909"/>
    <cellStyle name="AÞ¸¶ [0]_±a¼uAe½A " xfId="2910"/>
    <cellStyle name="ÄÞ¸¶ [0]_»óºÎ¼ö·®Áý°è " xfId="2911"/>
    <cellStyle name="AÞ¸¶ [0]_2000¼OER " xfId="2912"/>
    <cellStyle name="ÄÞ¸¶ [0]_º»¼± ±æ¾î±úºÎ ¼ö·® Áý°èÇ¥ " xfId="2913"/>
    <cellStyle name="AÞ¸¶ [0]_º≫¼± ±æ¾i±uºI ¼o·R Ay°eC￥ " xfId="2914"/>
    <cellStyle name="AÞ¸¶_ 2ÆAAþº° " xfId="2915"/>
    <cellStyle name="ÄÞ¸¶_¸ðÇü¸·" xfId="2916"/>
    <cellStyle name="AÞ¸¶_±a¼uAe½A " xfId="2917"/>
    <cellStyle name="ÄÞ¸¶_»óºÎ¼ö·®Áý°è " xfId="2918"/>
    <cellStyle name="AÞ¸¶_2000¼OER " xfId="2919"/>
    <cellStyle name="ÄÞ¸¶_º»¼± ±æ¾î±úºÎ ¼ö·® Áý°èÇ¥ " xfId="2920"/>
    <cellStyle name="AÞ¸¶_º≫¼± ±æ¾i±uºI ¼o·R Ay°eC￥ " xfId="2921"/>
    <cellStyle name="Attach Rates" xfId="2922"/>
    <cellStyle name="_x0001_b" xfId="2923"/>
    <cellStyle name="BA" xfId="2924"/>
    <cellStyle name="Background" xfId="2925"/>
    <cellStyle name="Bad" xfId="2926"/>
    <cellStyle name="body" xfId="2927"/>
    <cellStyle name="BoldHdr" xfId="2928"/>
    <cellStyle name="C" xfId="2929"/>
    <cellStyle name="C 2" xfId="2930"/>
    <cellStyle name="C_산출내역서(책.감)" xfId="2931"/>
    <cellStyle name="C_산출내역서(책.감) 2" xfId="2932"/>
    <cellStyle name="C_산출내역서(책.감)_1" xfId="2933"/>
    <cellStyle name="C_산출내역서(책.감)_1 2" xfId="2934"/>
    <cellStyle name="C_손해배상보험 공제율" xfId="2935"/>
    <cellStyle name="C_손해배상보험 공제율 2" xfId="2936"/>
    <cellStyle name="C¡IA¨ª_¡ic¨u¡A¨￢I¨￢¡Æ AN¡Æe " xfId="2937"/>
    <cellStyle name="C￥AØ_  FAB AIA¤  " xfId="2938"/>
    <cellStyle name="Ç¥ÁØ_´çÃÊ±¸ÀÔ»ý»ê" xfId="2939"/>
    <cellStyle name="C￥AØ_´eºnC￥ (2)_ºI´eAa°ø " xfId="2940"/>
    <cellStyle name="Ç¥ÁØ_´ëºñÇ¥ (2)_ºÎ´ëÅä°ø " xfId="2941"/>
    <cellStyle name="C￥AØ_¸¶≫eCI¼oAIA§ " xfId="2942"/>
    <cellStyle name="Ç¥ÁØ_¸ðÇü¸·" xfId="2943"/>
    <cellStyle name="C￥AØ_¿ø°¡Aoa" xfId="2944"/>
    <cellStyle name="Ç¥ÁØ_»ç¾÷È¿°ú" xfId="2945"/>
    <cellStyle name="C￥AØ_≫c¾÷ºIº° AN°e " xfId="2946"/>
    <cellStyle name="Ç¥ÁØ_°­´ç (2)" xfId="2947"/>
    <cellStyle name="C￥AØ_PERSONAL" xfId="2948"/>
    <cellStyle name="Calc Currency (0)" xfId="2949"/>
    <cellStyle name="Calc Currency (0) 2" xfId="2950"/>
    <cellStyle name="Calculation" xfId="2951"/>
    <cellStyle name="Calculation 2" xfId="2952"/>
    <cellStyle name="category" xfId="2953"/>
    <cellStyle name="Check Cell" xfId="2954"/>
    <cellStyle name="CIAIÆU¸μAⓒ" xfId="2955"/>
    <cellStyle name="CMH/대" xfId="2956"/>
    <cellStyle name="CMH/대 2" xfId="2957"/>
    <cellStyle name="CMH/대 3" xfId="2958"/>
    <cellStyle name="CMM/대" xfId="2959"/>
    <cellStyle name="CMM/대 2" xfId="2960"/>
    <cellStyle name="CMM/대 3" xfId="2961"/>
    <cellStyle name="ⓒo" xfId="2962"/>
    <cellStyle name="ⓒo 2" xfId="2963"/>
    <cellStyle name="ColHdr" xfId="2964"/>
    <cellStyle name="ColHdr 2" xfId="2965"/>
    <cellStyle name="ColHdr 3" xfId="2966"/>
    <cellStyle name="Column Headings" xfId="2967"/>
    <cellStyle name="Comma" xfId="2968"/>
    <cellStyle name="Comma [0]" xfId="2969"/>
    <cellStyle name="Comma [0] 2" xfId="2970"/>
    <cellStyle name="Comma [0] 2 2" xfId="2971"/>
    <cellStyle name="comma zerodec" xfId="2972"/>
    <cellStyle name="comma zerodec 2" xfId="2973"/>
    <cellStyle name="comma zerodec 3" xfId="2974"/>
    <cellStyle name="Comma_ SG&amp;A Bridge" xfId="2975"/>
    <cellStyle name="Comma0" xfId="2976"/>
    <cellStyle name="Comma0 2" xfId="2977"/>
    <cellStyle name="Commm_laroux_12~3SO2_97회비_laroux" xfId="2978"/>
    <cellStyle name="Company Info" xfId="2979"/>
    <cellStyle name="Contents Heading 1" xfId="2980"/>
    <cellStyle name="Contents Heading 2" xfId="2981"/>
    <cellStyle name="Contents Heading 3" xfId="2982"/>
    <cellStyle name="Copied" xfId="2983"/>
    <cellStyle name="CoverHeadline1" xfId="2984"/>
    <cellStyle name="Curr" xfId="2985"/>
    <cellStyle name="Curr 2" xfId="2986"/>
    <cellStyle name="Curr 2 2" xfId="2987"/>
    <cellStyle name="Curr 3" xfId="2988"/>
    <cellStyle name="Curr 4" xfId="2989"/>
    <cellStyle name="Curren?_x0012_퐀_x0017_?" xfId="2990"/>
    <cellStyle name="Currency" xfId="2991"/>
    <cellStyle name="Currency [0]" xfId="2992"/>
    <cellStyle name="Currency [0] 2" xfId="2993"/>
    <cellStyle name="Currency 2" xfId="2994"/>
    <cellStyle name="Currency(￦)" xfId="2995"/>
    <cellStyle name="Currency_ SG&amp;A Bridge " xfId="2996"/>
    <cellStyle name="Currency0" xfId="2997"/>
    <cellStyle name="Currency1" xfId="2998"/>
    <cellStyle name="Currency1 2" xfId="2999"/>
    <cellStyle name="Currency1 3" xfId="3000"/>
    <cellStyle name="Data" xfId="3001"/>
    <cellStyle name="Date" xfId="3002"/>
    <cellStyle name="Date 2" xfId="3003"/>
    <cellStyle name="Dezimal [0]_Compiling Utility Macros" xfId="3004"/>
    <cellStyle name="Dezimal_Compiling Utility Macros" xfId="3005"/>
    <cellStyle name="Display" xfId="3006"/>
    <cellStyle name="Display 2" xfId="3007"/>
    <cellStyle name="Display 3" xfId="3008"/>
    <cellStyle name="Display Price" xfId="3009"/>
    <cellStyle name="Display Price 2" xfId="3010"/>
    <cellStyle name="Display Price 3" xfId="3011"/>
    <cellStyle name="Dollar (zero dec)" xfId="3012"/>
    <cellStyle name="Dollar (zero dec) 2" xfId="3013"/>
    <cellStyle name="Dollar (zero dec) 3" xfId="3014"/>
    <cellStyle name="EA" xfId="3015"/>
    <cellStyle name="EA 2" xfId="3016"/>
    <cellStyle name="EA 3" xfId="3017"/>
    <cellStyle name="Emphasis 1" xfId="3018"/>
    <cellStyle name="Emphasis 2" xfId="3019"/>
    <cellStyle name="Emphasis 3" xfId="3020"/>
    <cellStyle name="Entered" xfId="3021"/>
    <cellStyle name="Euro" xfId="3022"/>
    <cellStyle name="F2" xfId="3023"/>
    <cellStyle name="F3" xfId="3024"/>
    <cellStyle name="F4" xfId="3025"/>
    <cellStyle name="F5" xfId="3026"/>
    <cellStyle name="F6" xfId="3027"/>
    <cellStyle name="F7" xfId="3028"/>
    <cellStyle name="F8" xfId="3029"/>
    <cellStyle name="FinePrint" xfId="3030"/>
    <cellStyle name="Fixed" xfId="3031"/>
    <cellStyle name="Fixed 2" xfId="3032"/>
    <cellStyle name="Followed Hyperlink" xfId="3033"/>
    <cellStyle name="Good" xfId="3034"/>
    <cellStyle name="Grey" xfId="3035"/>
    <cellStyle name="Grey 2" xfId="3036"/>
    <cellStyle name="H1" xfId="3037"/>
    <cellStyle name="H1 2" xfId="3038"/>
    <cellStyle name="H1 2 2" xfId="3039"/>
    <cellStyle name="H1 3" xfId="3040"/>
    <cellStyle name="H2" xfId="3041"/>
    <cellStyle name="H2 2" xfId="3042"/>
    <cellStyle name="H2 2 2" xfId="3043"/>
    <cellStyle name="H2 3" xfId="3044"/>
    <cellStyle name="head" xfId="3045"/>
    <cellStyle name="head 1" xfId="3046"/>
    <cellStyle name="head 1-1" xfId="3047"/>
    <cellStyle name="HEADER" xfId="3048"/>
    <cellStyle name="Header1" xfId="3049"/>
    <cellStyle name="Header1 2" xfId="3050"/>
    <cellStyle name="Header1 2 2" xfId="3051"/>
    <cellStyle name="Header1 3" xfId="3052"/>
    <cellStyle name="Header2" xfId="3053"/>
    <cellStyle name="Header2 2" xfId="3054"/>
    <cellStyle name="Header2 2 2" xfId="3055"/>
    <cellStyle name="Header2 2 3" xfId="3056"/>
    <cellStyle name="Header2 3" xfId="3057"/>
    <cellStyle name="Header2 4" xfId="3058"/>
    <cellStyle name="Heading" xfId="3059"/>
    <cellStyle name="Heading 1" xfId="3060"/>
    <cellStyle name="Heading 1 2" xfId="3061"/>
    <cellStyle name="Heading 2" xfId="3062"/>
    <cellStyle name="Heading 2 2" xfId="3063"/>
    <cellStyle name="Heading 3" xfId="3064"/>
    <cellStyle name="Heading 3 2" xfId="3065"/>
    <cellStyle name="Heading 3 2 2" xfId="3066"/>
    <cellStyle name="Heading 3 3" xfId="3067"/>
    <cellStyle name="Heading 4" xfId="3068"/>
    <cellStyle name="Heading 5" xfId="3069"/>
    <cellStyle name="Heading 6" xfId="3070"/>
    <cellStyle name="Heading 7" xfId="3071"/>
    <cellStyle name="Heading1" xfId="3072"/>
    <cellStyle name="Heading1 2" xfId="3073"/>
    <cellStyle name="Heading2" xfId="3074"/>
    <cellStyle name="Heading2 2" xfId="3075"/>
    <cellStyle name="Heading2Divider" xfId="3076"/>
    <cellStyle name="Heading2Divider 2" xfId="3077"/>
    <cellStyle name="Heading2Divider 3" xfId="3078"/>
    <cellStyle name="HelpStyle" xfId="3079"/>
    <cellStyle name="Helv8_PFD4.XLS" xfId="3080"/>
    <cellStyle name="Hyperlink" xfId="3081"/>
    <cellStyle name="Input" xfId="3082"/>
    <cellStyle name="Input [yellow]" xfId="3083"/>
    <cellStyle name="Input [yellow] 2" xfId="3084"/>
    <cellStyle name="Input [yellow] 2 2" xfId="3085"/>
    <cellStyle name="Input [yellow] 2 3" xfId="3086"/>
    <cellStyle name="Input [yellow] 3" xfId="3087"/>
    <cellStyle name="Input [yellow] 4" xfId="3088"/>
    <cellStyle name="Input 2" xfId="3089"/>
    <cellStyle name="Input 2 2" xfId="3090"/>
    <cellStyle name="Input 3" xfId="3091"/>
    <cellStyle name="Input Price" xfId="3092"/>
    <cellStyle name="Input Quantity" xfId="3093"/>
    <cellStyle name="Input Single Cell" xfId="3094"/>
    <cellStyle name="Input Single Cell 2" xfId="3095"/>
    <cellStyle name="Input Single Cell 3" xfId="3096"/>
    <cellStyle name="InputBodyCurr" xfId="3097"/>
    <cellStyle name="InputBodyDate" xfId="3098"/>
    <cellStyle name="InputBodyText" xfId="3099"/>
    <cellStyle name="InputColor" xfId="3100"/>
    <cellStyle name="InputColor 2" xfId="3101"/>
    <cellStyle name="InputColor 2 2" xfId="3102"/>
    <cellStyle name="InputColor 2 3" xfId="3103"/>
    <cellStyle name="InputColor 3" xfId="3104"/>
    <cellStyle name="InputColor 4" xfId="3105"/>
    <cellStyle name="Item" xfId="3106"/>
    <cellStyle name="Item Input" xfId="3107"/>
    <cellStyle name="jin" xfId="3108"/>
    <cellStyle name="jin 2" xfId="3109"/>
    <cellStyle name="kcal/h" xfId="3110"/>
    <cellStyle name="kcal/h 2" xfId="3111"/>
    <cellStyle name="kcal/h 2 2" xfId="3112"/>
    <cellStyle name="kcal/h 3" xfId="3113"/>
    <cellStyle name="kg" xfId="3114"/>
    <cellStyle name="kg 2" xfId="3115"/>
    <cellStyle name="kg 3" xfId="3116"/>
    <cellStyle name="kg/h" xfId="3117"/>
    <cellStyle name="kg/h 2" xfId="3118"/>
    <cellStyle name="kg/h 3" xfId="3119"/>
    <cellStyle name="kg/h/대" xfId="3120"/>
    <cellStyle name="kg/h/대 2" xfId="3121"/>
    <cellStyle name="kg/h/대 3" xfId="3122"/>
    <cellStyle name="kg/대" xfId="3123"/>
    <cellStyle name="kg/대 2" xfId="3124"/>
    <cellStyle name="kg/대 3" xfId="3125"/>
    <cellStyle name="KW/대" xfId="3126"/>
    <cellStyle name="KW/대 2" xfId="3127"/>
    <cellStyle name="KW/대 3" xfId="3128"/>
    <cellStyle name="ℓ" xfId="3129"/>
    <cellStyle name="ℓ 2" xfId="3130"/>
    <cellStyle name="ℓ 3" xfId="3131"/>
    <cellStyle name="L`" xfId="3132"/>
    <cellStyle name="L` 2" xfId="3133"/>
    <cellStyle name="L` 3" xfId="3134"/>
    <cellStyle name="left" xfId="3135"/>
    <cellStyle name="Linked Cell" xfId="3136"/>
    <cellStyle name="M" xfId="3137"/>
    <cellStyle name="M 2" xfId="3138"/>
    <cellStyle name="M 3" xfId="3139"/>
    <cellStyle name="m_01)보일러" xfId="3140"/>
    <cellStyle name="m_02)터빈발전기" xfId="3141"/>
    <cellStyle name="m_03)급복수계통" xfId="3142"/>
    <cellStyle name="m_04)냉각수계통" xfId="3143"/>
    <cellStyle name="m_04)냉각수계통 2" xfId="3144"/>
    <cellStyle name="m_04)냉각수계통 2 2" xfId="3145"/>
    <cellStyle name="m_04)냉각수계통 3" xfId="3146"/>
    <cellStyle name="m_05)도장공사" xfId="3147"/>
    <cellStyle name="m_05)도장공사 2" xfId="3148"/>
    <cellStyle name="m_05)도장공사 2 2" xfId="3149"/>
    <cellStyle name="m_05)도장공사 3" xfId="3150"/>
    <cellStyle name="m_06)공용1차" xfId="3151"/>
    <cellStyle name="m_06)공용1차 2" xfId="3152"/>
    <cellStyle name="m_06)공용1차 2 2" xfId="3153"/>
    <cellStyle name="m_06)공용1차 3" xfId="3154"/>
    <cellStyle name="m_07)배관1차" xfId="3155"/>
    <cellStyle name="m_07)배관1차 2" xfId="3156"/>
    <cellStyle name="m_07)배관1차 2 2" xfId="3157"/>
    <cellStyle name="m_07)배관1차 3" xfId="3158"/>
    <cellStyle name="m_08)배관2차" xfId="3159"/>
    <cellStyle name="m_08)배관2차 2" xfId="3160"/>
    <cellStyle name="m_08)배관2차 2 2" xfId="3161"/>
    <cellStyle name="m_08)배관2차 3" xfId="3162"/>
    <cellStyle name="m_09)보온공사" xfId="3163"/>
    <cellStyle name="m_09)보온공사 2" xfId="3164"/>
    <cellStyle name="m_09)보온공사 2 2" xfId="3165"/>
    <cellStyle name="m_09)보온공사 3" xfId="3166"/>
    <cellStyle name="m_10)공용2차" xfId="3167"/>
    <cellStyle name="m_10)공용2차 2" xfId="3168"/>
    <cellStyle name="m_10)공용2차 2 2" xfId="3169"/>
    <cellStyle name="m_10)공용2차 3" xfId="3170"/>
    <cellStyle name="m_99)적용률" xfId="3171"/>
    <cellStyle name="m_Sheet2" xfId="3172"/>
    <cellStyle name="m_내부결재용4" xfId="3173"/>
    <cellStyle name="m_내부결재용4 2" xfId="3174"/>
    <cellStyle name="m_내부결재용4 2 2" xfId="3175"/>
    <cellStyle name="m_내부결재용4 3" xfId="3176"/>
    <cellStyle name="m_콘크리트180-pe관" xfId="3177"/>
    <cellStyle name="M2" xfId="3178"/>
    <cellStyle name="M2 2" xfId="3179"/>
    <cellStyle name="M2 3" xfId="3180"/>
    <cellStyle name="M3" xfId="3181"/>
    <cellStyle name="M3 2" xfId="3182"/>
    <cellStyle name="M3 3" xfId="3183"/>
    <cellStyle name="m3/대" xfId="3184"/>
    <cellStyle name="m3/대 2" xfId="3185"/>
    <cellStyle name="m3/대 3" xfId="3186"/>
    <cellStyle name="měny_Copy of zdroj" xfId="3187"/>
    <cellStyle name="Midtitle" xfId="3188"/>
    <cellStyle name="Milliers [0]_399GC10" xfId="3189"/>
    <cellStyle name="Milliers_399GC10" xfId="3190"/>
    <cellStyle name="mm" xfId="3191"/>
    <cellStyle name="Model" xfId="3192"/>
    <cellStyle name="Model 2" xfId="3193"/>
    <cellStyle name="Model 3" xfId="3194"/>
    <cellStyle name="Mon?aire [0]_399GC10" xfId="3195"/>
    <cellStyle name="Mon?aire_399GC10" xfId="3196"/>
    <cellStyle name="MW" xfId="3197"/>
    <cellStyle name="MW 2" xfId="3198"/>
    <cellStyle name="MW 3" xfId="3199"/>
    <cellStyle name="Neutral" xfId="3200"/>
    <cellStyle name="no dec" xfId="3201"/>
    <cellStyle name="Normal" xfId="3202"/>
    <cellStyle name="Normal - Style1" xfId="3203"/>
    <cellStyle name="Normal - Style1 2" xfId="3204"/>
    <cellStyle name="Normal - Style1 3" xfId="3205"/>
    <cellStyle name="Normal - Style1 4" xfId="3206"/>
    <cellStyle name="Normal - 유형1" xfId="3207"/>
    <cellStyle name="Normal_ SG&amp;A Bridge" xfId="3208"/>
    <cellStyle name="normální_Copy of zdroj" xfId="3209"/>
    <cellStyle name="Note" xfId="3210"/>
    <cellStyle name="Note 2" xfId="3211"/>
    <cellStyle name="Œ…?æ맖?e [0.00]_laroux" xfId="3212"/>
    <cellStyle name="Œ…?æ맖?e_laroux" xfId="3213"/>
    <cellStyle name="oft Excel]_x000d__x000a_Comment=The open=/f lines load custom functions into the Paste Function list._x000d__x000a_Maximized=1_x000d__x000a_AutoFormat=" xfId="3214"/>
    <cellStyle name="oft Excel]_x000d__x000a_Comment=The open=/f lines load custom functions into the Paste Function list._x000d__x000a_Maximized=1_x000d__x000a_AutoFormat= 2" xfId="3215"/>
    <cellStyle name="oh" xfId="3216"/>
    <cellStyle name="Output" xfId="3217"/>
    <cellStyle name="Output 2" xfId="3218"/>
    <cellStyle name="Output Single Cell" xfId="3219"/>
    <cellStyle name="Output Single Cell 2" xfId="3220"/>
    <cellStyle name="Output Single Cell 3" xfId="3221"/>
    <cellStyle name="P" xfId="3222"/>
    <cellStyle name="Package Size" xfId="3223"/>
    <cellStyle name="Percent" xfId="3224"/>
    <cellStyle name="Percent [2]" xfId="3225"/>
    <cellStyle name="Percent 2" xfId="3226"/>
    <cellStyle name="Percent_01-철근보관창고실정보고" xfId="3227"/>
    <cellStyle name="Print Heading" xfId="3228"/>
    <cellStyle name="Q값(소수점,3)" xfId="3229"/>
    <cellStyle name="Q값(소수점,3) 2" xfId="3230"/>
    <cellStyle name="Q값(소수점,3) 3" xfId="3231"/>
    <cellStyle name="Recipe" xfId="3232"/>
    <cellStyle name="Recipe Heading" xfId="3233"/>
    <cellStyle name="Recipe_산출내역서(책.감)" xfId="3234"/>
    <cellStyle name="Revenue" xfId="3235"/>
    <cellStyle name="RevList" xfId="3236"/>
    <cellStyle name="RptTitle" xfId="3237"/>
    <cellStyle name="sh" xfId="3238"/>
    <cellStyle name="Sheet Title" xfId="3239"/>
    <cellStyle name="SHIM" xfId="3240"/>
    <cellStyle name="SHIM 2" xfId="3241"/>
    <cellStyle name="SHIM 3" xfId="3242"/>
    <cellStyle name="ssh" xfId="3243"/>
    <cellStyle name="Standard_Anpassen der Amortisation" xfId="3244"/>
    <cellStyle name="STA서식" xfId="3245"/>
    <cellStyle name="STA서식 2" xfId="3246"/>
    <cellStyle name="STA서식 3" xfId="3247"/>
    <cellStyle name="subhead" xfId="3248"/>
    <cellStyle name="SubHeading" xfId="3249"/>
    <cellStyle name="Subtotal" xfId="3250"/>
    <cellStyle name="Subtotal 1" xfId="3251"/>
    <cellStyle name="Suggested Quantity" xfId="3252"/>
    <cellStyle name="testtitle" xfId="3253"/>
    <cellStyle name="TITLE" xfId="3254"/>
    <cellStyle name="title [1]" xfId="3255"/>
    <cellStyle name="title [2]" xfId="3256"/>
    <cellStyle name="TON" xfId="3257"/>
    <cellStyle name="TON 2" xfId="3258"/>
    <cellStyle name="TON 3" xfId="3259"/>
    <cellStyle name="ton/m3" xfId="3260"/>
    <cellStyle name="Ton/set" xfId="3261"/>
    <cellStyle name="Ton/set 2" xfId="3262"/>
    <cellStyle name="Ton/set 3" xfId="3263"/>
    <cellStyle name="Ton/대" xfId="3264"/>
    <cellStyle name="Ton/대 2" xfId="3265"/>
    <cellStyle name="Ton/대 3" xfId="3266"/>
    <cellStyle name="Ton_00)비교표" xfId="3267"/>
    <cellStyle name="Total" xfId="3268"/>
    <cellStyle name="Total 2" xfId="3269"/>
    <cellStyle name="Total 2 2" xfId="3270"/>
    <cellStyle name="Total 2 3" xfId="3271"/>
    <cellStyle name="Total 3" xfId="3272"/>
    <cellStyle name="Total 3 2" xfId="3273"/>
    <cellStyle name="Total 4" xfId="3274"/>
    <cellStyle name="TotalCurr" xfId="3275"/>
    <cellStyle name="TotalHdr" xfId="3276"/>
    <cellStyle name="TPH/대" xfId="3277"/>
    <cellStyle name="TPH/대 2" xfId="3278"/>
    <cellStyle name="TPH/대 3" xfId="3279"/>
    <cellStyle name="UM" xfId="3280"/>
    <cellStyle name="UM 2" xfId="3281"/>
    <cellStyle name="UM 2 2" xfId="3282"/>
    <cellStyle name="UM 2 3" xfId="3283"/>
    <cellStyle name="UM 3" xfId="3284"/>
    <cellStyle name="UM 4" xfId="3285"/>
    <cellStyle name="W?rung [0]_Compiling Utility Macros" xfId="3286"/>
    <cellStyle name="W?rung_Compiling Utility Macros" xfId="3287"/>
    <cellStyle name="Warning Text" xfId="3288"/>
    <cellStyle name="wrap" xfId="3289"/>
    <cellStyle name="μU¿¡ ¿A´A CIAIÆU¸μAⓒ" xfId="3290"/>
    <cellStyle name="|?ドE" xfId="3291"/>
    <cellStyle name="가.인건비" xfId="3292"/>
    <cellStyle name="가.인건비 2" xfId="3293"/>
    <cellStyle name="가.인건비 2 2" xfId="3294"/>
    <cellStyle name="가.인건비 2 3" xfId="3295"/>
    <cellStyle name="가.인건비 3" xfId="3296"/>
    <cellStyle name="가.인건비 4" xfId="3297"/>
    <cellStyle name="가운데" xfId="3298"/>
    <cellStyle name="가운데 2" xfId="3299"/>
    <cellStyle name="가운데 3" xfId="3300"/>
    <cellStyle name="강조색1 2" xfId="3301"/>
    <cellStyle name="강조색2 2" xfId="3302"/>
    <cellStyle name="강조색2 3" xfId="3303"/>
    <cellStyle name="강조색2 4" xfId="3304"/>
    <cellStyle name="강조색3 2" xfId="3305"/>
    <cellStyle name="강조색4 2" xfId="3306"/>
    <cellStyle name="강조색5 2" xfId="3307"/>
    <cellStyle name="강조색6 2" xfId="3308"/>
    <cellStyle name="개" xfId="3309"/>
    <cellStyle name="개 2" xfId="3310"/>
    <cellStyle name="개 3" xfId="3311"/>
    <cellStyle name="개_02-포장-1" xfId="3312"/>
    <cellStyle name="개_02-포장-1 2" xfId="3313"/>
    <cellStyle name="개_02-포장-1 3" xfId="3314"/>
    <cellStyle name="개_03-신축-수축" xfId="3315"/>
    <cellStyle name="개_03-신축-수축 2" xfId="3316"/>
    <cellStyle name="개_03-신축-수축 3" xfId="3317"/>
    <cellStyle name="개소" xfId="3318"/>
    <cellStyle name="개소 2" xfId="3319"/>
    <cellStyle name="개소 3" xfId="3320"/>
    <cellStyle name="견적부" xfId="3321"/>
    <cellStyle name="견적부 2" xfId="3322"/>
    <cellStyle name="견적부 3" xfId="3323"/>
    <cellStyle name="경고문 2" xfId="3324"/>
    <cellStyle name="계(단가)" xfId="3325"/>
    <cellStyle name="계(단가) 2" xfId="3326"/>
    <cellStyle name="계(단가) 3" xfId="3327"/>
    <cellStyle name="계(일위,계, 소수0)" xfId="3328"/>
    <cellStyle name="계(일위,계, 소수0) 2" xfId="3329"/>
    <cellStyle name="계(일위,계, 소수0) 3" xfId="3330"/>
    <cellStyle name="계산 2" xfId="3331"/>
    <cellStyle name="계산 2 2" xfId="3332"/>
    <cellStyle name="고정소숫점" xfId="3333"/>
    <cellStyle name="고정소숫점 2" xfId="3334"/>
    <cellStyle name="고정출력1" xfId="3335"/>
    <cellStyle name="고정출력1 2" xfId="3336"/>
    <cellStyle name="고정출력2" xfId="3337"/>
    <cellStyle name="고정출력2 2" xfId="3338"/>
    <cellStyle name="공사원가계산서(조경)" xfId="3339"/>
    <cellStyle name="공종-규격" xfId="3340"/>
    <cellStyle name="금액" xfId="3341"/>
    <cellStyle name="금액 2" xfId="3342"/>
    <cellStyle name="금액 3" xfId="3343"/>
    <cellStyle name="끼_x0001_?" xfId="3344"/>
    <cellStyle name="나쁨 2" xfId="3345"/>
    <cellStyle name="날짜" xfId="3346"/>
    <cellStyle name="날짜 2" xfId="3347"/>
    <cellStyle name="남기옥" xfId="3348"/>
    <cellStyle name="내역" xfId="3349"/>
    <cellStyle name="내역 2" xfId="3350"/>
    <cellStyle name="내역 3" xfId="3351"/>
    <cellStyle name="내역서" xfId="3352"/>
    <cellStyle name="내역서 2" xfId="3353"/>
    <cellStyle name="내역서 2 2" xfId="3354"/>
    <cellStyle name="내역서 2 3" xfId="3355"/>
    <cellStyle name="내역서 3" xfId="3356"/>
    <cellStyle name="내역서 4" xfId="3357"/>
    <cellStyle name="단위" xfId="3358"/>
    <cellStyle name="단위-&quot;*&quot;" xfId="3359"/>
    <cellStyle name="단위-%" xfId="3360"/>
    <cellStyle name="단위-kg" xfId="3361"/>
    <cellStyle name="단위-kg 2" xfId="3362"/>
    <cellStyle name="단위-m" xfId="3363"/>
    <cellStyle name="단위-m 2" xfId="3364"/>
    <cellStyle name="단위-㎡" xfId="3365"/>
    <cellStyle name="단위-㎡/개소" xfId="3366"/>
    <cellStyle name="단위-㎡_2.측량" xfId="3367"/>
    <cellStyle name="단위-㎥" xfId="3368"/>
    <cellStyle name="단위-t=" xfId="3369"/>
    <cellStyle name="단위-t= 2" xfId="3370"/>
    <cellStyle name="단위-t= 2 2" xfId="3371"/>
    <cellStyle name="단위-t= 2 3" xfId="3372"/>
    <cellStyle name="단위-t= 3" xfId="3373"/>
    <cellStyle name="단위-t= 4" xfId="3374"/>
    <cellStyle name="달러" xfId="3375"/>
    <cellStyle name="달러 2" xfId="3376"/>
    <cellStyle name="대공종" xfId="3377"/>
    <cellStyle name="돋움채" xfId="3378"/>
    <cellStyle name="뒤에 오는 하이퍼링크" xfId="3379"/>
    <cellStyle name="똿떓죶Ø괻 [0.00]_PRODUCT DETAIL Q1" xfId="3380"/>
    <cellStyle name="똿떓죶Ø괻_PRODUCT DETAIL Q1" xfId="3381"/>
    <cellStyle name="똿뗦먛귟 [0.00]_PRODUCT DETAIL Q1" xfId="3382"/>
    <cellStyle name="똿뗦먛귟_PRODUCT DETAIL Q1" xfId="3383"/>
    <cellStyle name="마이너스키" xfId="3384"/>
    <cellStyle name="마이너스키 2" xfId="3385"/>
    <cellStyle name="마이너스키 2 2" xfId="3386"/>
    <cellStyle name="마이너스키 3" xfId="3387"/>
    <cellStyle name="마ㅊ춤" xfId="3388"/>
    <cellStyle name="매" xfId="3389"/>
    <cellStyle name="매_02-포장-1" xfId="3390"/>
    <cellStyle name="메모 2" xfId="3391"/>
    <cellStyle name="메모 2 2" xfId="3392"/>
    <cellStyle name="묮뎋 [0.00]_PRODUCT DETAIL Q1" xfId="3393"/>
    <cellStyle name="묮뎋_PRODUCT DETAIL Q1" xfId="3394"/>
    <cellStyle name="물량" xfId="3395"/>
    <cellStyle name="물량 2" xfId="3396"/>
    <cellStyle name="물량 3" xfId="3397"/>
    <cellStyle name="믅됞 [0.00]_PRODUCT DETAIL Q1" xfId="3398"/>
    <cellStyle name="믅됞_PRODUCT DETAIL Q1" xfId="3399"/>
    <cellStyle name="배분" xfId="3400"/>
    <cellStyle name="배분 2" xfId="3401"/>
    <cellStyle name="배분 3" xfId="3402"/>
    <cellStyle name="백" xfId="3403"/>
    <cellStyle name="백_3.우수" xfId="3404"/>
    <cellStyle name="백_4.오수" xfId="3405"/>
    <cellStyle name="백_산출내역서(책.감)" xfId="3406"/>
    <cellStyle name="백_산출내역서(책.감) 2" xfId="3407"/>
    <cellStyle name="백_산출내역서(책.감)_1" xfId="3408"/>
    <cellStyle name="백_산출내역서(책.감)_1 2" xfId="3409"/>
    <cellStyle name="백_손해배상보험 공제율" xfId="3410"/>
    <cellStyle name="백_손해배상보험 공제율 2" xfId="3411"/>
    <cellStyle name="백분율" xfId="2" builtinId="5"/>
    <cellStyle name="백분율 [△1]" xfId="3412"/>
    <cellStyle name="백분율 [△2]" xfId="3413"/>
    <cellStyle name="백분율 [0]" xfId="3414"/>
    <cellStyle name="백분율 [2]" xfId="3415"/>
    <cellStyle name="백분율 2" xfId="3416"/>
    <cellStyle name="백분율 2 2" xfId="3417"/>
    <cellStyle name="백분율 3" xfId="3418"/>
    <cellStyle name="백분율 4" xfId="3419"/>
    <cellStyle name="백분율 5" xfId="3420"/>
    <cellStyle name="백분율［△1］" xfId="3421"/>
    <cellStyle name="백분율［△2］" xfId="3422"/>
    <cellStyle name="범위" xfId="3423"/>
    <cellStyle name="보통 2" xfId="3424"/>
    <cellStyle name="凤준" xfId="3425"/>
    <cellStyle name="뷭?" xfId="3426"/>
    <cellStyle name="빨강" xfId="3427"/>
    <cellStyle name="빨강 2" xfId="3428"/>
    <cellStyle name="빨강 3" xfId="3429"/>
    <cellStyle name="산출식" xfId="3430"/>
    <cellStyle name="산출식 2" xfId="3431"/>
    <cellStyle name="산출식 2 2" xfId="3432"/>
    <cellStyle name="산출식 3" xfId="3433"/>
    <cellStyle name="산출식 4" xfId="3434"/>
    <cellStyle name="상단배분" xfId="3435"/>
    <cellStyle name="상단배분 2" xfId="3436"/>
    <cellStyle name="선택영역 가운데" xfId="3437"/>
    <cellStyle name="선택영역의 가운데" xfId="3438"/>
    <cellStyle name="선택영역의 가운데로" xfId="3439"/>
    <cellStyle name="선택영영" xfId="3440"/>
    <cellStyle name="설계변경" xfId="3441"/>
    <cellStyle name="설계변경 2" xfId="3442"/>
    <cellStyle name="설계변경 3" xfId="3443"/>
    <cellStyle name="설계변경 4" xfId="3444"/>
    <cellStyle name="설계서" xfId="3445"/>
    <cellStyle name="설계서 2" xfId="3446"/>
    <cellStyle name="설계서 3" xfId="3447"/>
    <cellStyle name="설명 텍스트 2" xfId="3448"/>
    <cellStyle name="셀 확인 2" xfId="3449"/>
    <cellStyle name="소계(소수점0,10포)" xfId="3450"/>
    <cellStyle name="소계(소수점0,10포) 2" xfId="3451"/>
    <cellStyle name="소계(소수점0,10포) 3" xfId="3452"/>
    <cellStyle name="소계무늬" xfId="3453"/>
    <cellStyle name="소계무늬 2" xfId="3454"/>
    <cellStyle name="소공종" xfId="3455"/>
    <cellStyle name="소수" xfId="3456"/>
    <cellStyle name="소수 2" xfId="3457"/>
    <cellStyle name="소수3" xfId="3458"/>
    <cellStyle name="소수3 2" xfId="3459"/>
    <cellStyle name="소수3 3" xfId="3460"/>
    <cellStyle name="소수4" xfId="3461"/>
    <cellStyle name="소수4 2" xfId="3462"/>
    <cellStyle name="소수4 3" xfId="3463"/>
    <cellStyle name="소수점" xfId="3464"/>
    <cellStyle name="소수점 2" xfId="3465"/>
    <cellStyle name="소수점 3" xfId="3466"/>
    <cellStyle name="수량" xfId="3467"/>
    <cellStyle name="수량 2" xfId="3468"/>
    <cellStyle name="숫자" xfId="3469"/>
    <cellStyle name="숫자(R)" xfId="3470"/>
    <cellStyle name="숫자1" xfId="3471"/>
    <cellStyle name="숫자3" xfId="3472"/>
    <cellStyle name="쉼표 [0]" xfId="1" builtinId="6"/>
    <cellStyle name="쉼표 [0] 2" xfId="3473"/>
    <cellStyle name="쉼표 [0] 2 2" xfId="3474"/>
    <cellStyle name="쉼표 [0] 2 2 2" xfId="3475"/>
    <cellStyle name="쉼표 [0] 2 3" xfId="3476"/>
    <cellStyle name="쉼표 [0] 3" xfId="3477"/>
    <cellStyle name="쉼표 [0] 3 2" xfId="3478"/>
    <cellStyle name="쉼표 [0] 3 3" xfId="3479"/>
    <cellStyle name="쉼표 [0] 3 4" xfId="3480"/>
    <cellStyle name="쉼표 [0] 4" xfId="3481"/>
    <cellStyle name="쉼표 [0] 4 2" xfId="3482"/>
    <cellStyle name="쉼표 [0] 4 2 2" xfId="3483"/>
    <cellStyle name="쉼표 [0] 4 3" xfId="3484"/>
    <cellStyle name="쉼표 [0] 5" xfId="3485"/>
    <cellStyle name="쉼표 [0] 5 2" xfId="3486"/>
    <cellStyle name="쉼표 [0] 6" xfId="3487"/>
    <cellStyle name="쉼표 [0] 6 2" xfId="3488"/>
    <cellStyle name="쉼표 [0] 7" xfId="3489"/>
    <cellStyle name="쉼표 [0] 7 2" xfId="3490"/>
    <cellStyle name="쉼표 [0] 7 2 2" xfId="3491"/>
    <cellStyle name="쉼표 [0] 7 3" xfId="3492"/>
    <cellStyle name="스타일 1" xfId="3493"/>
    <cellStyle name="스타일 1 2" xfId="3494"/>
    <cellStyle name="스타일 10" xfId="3495"/>
    <cellStyle name="스타일 11" xfId="3496"/>
    <cellStyle name="스타일 12" xfId="3497"/>
    <cellStyle name="스타일 13" xfId="3498"/>
    <cellStyle name="스타일 14" xfId="3499"/>
    <cellStyle name="스타일 14 2" xfId="3500"/>
    <cellStyle name="스타일 15" xfId="3501"/>
    <cellStyle name="스타일 16" xfId="3502"/>
    <cellStyle name="스타일 17" xfId="3503"/>
    <cellStyle name="스타일 18" xfId="3504"/>
    <cellStyle name="스타일 19" xfId="3505"/>
    <cellStyle name="스타일 2" xfId="3506"/>
    <cellStyle name="스타일 20" xfId="3507"/>
    <cellStyle name="스타일 21" xfId="3508"/>
    <cellStyle name="스타일 22" xfId="3509"/>
    <cellStyle name="스타일 23" xfId="3510"/>
    <cellStyle name="스타일 24" xfId="3511"/>
    <cellStyle name="스타일 25" xfId="3512"/>
    <cellStyle name="스타일 26" xfId="3513"/>
    <cellStyle name="스타일 27" xfId="3514"/>
    <cellStyle name="스타일 28" xfId="3515"/>
    <cellStyle name="스타일 3" xfId="3516"/>
    <cellStyle name="스타일 4" xfId="3517"/>
    <cellStyle name="스타일 5" xfId="3518"/>
    <cellStyle name="스타일 6" xfId="3519"/>
    <cellStyle name="스타일 7" xfId="3520"/>
    <cellStyle name="스타일 8" xfId="3521"/>
    <cellStyle name="스타일 9" xfId="3522"/>
    <cellStyle name="승수" xfId="3523"/>
    <cellStyle name="승수 2" xfId="3524"/>
    <cellStyle name="승수 2 2" xfId="3525"/>
    <cellStyle name="승수 2 3" xfId="3526"/>
    <cellStyle name="승수 3" xfId="3527"/>
    <cellStyle name="승수 4" xfId="3528"/>
    <cellStyle name="안건회계법인" xfId="3529"/>
    <cellStyle name="안건회계법인 2" xfId="3530"/>
    <cellStyle name="안건회계법인 2 2" xfId="3531"/>
    <cellStyle name="안건회계법인 3" xfId="3532"/>
    <cellStyle name="안상수10" xfId="3533"/>
    <cellStyle name="안상수10 2" xfId="3534"/>
    <cellStyle name="안상수10 3" xfId="3535"/>
    <cellStyle name="양식-타이틀" xfId="3536"/>
    <cellStyle name="양식-타이틀 2" xfId="3537"/>
    <cellStyle name="양식-타이틀 2 2" xfId="3538"/>
    <cellStyle name="양식-타이틀 3" xfId="3539"/>
    <cellStyle name="양식-타이틀 4" xfId="3540"/>
    <cellStyle name="연결된 셀 2" xfId="3541"/>
    <cellStyle name="왼" xfId="3542"/>
    <cellStyle name="왼 2" xfId="3543"/>
    <cellStyle name="왼쪽2" xfId="3544"/>
    <cellStyle name="왼쪽2 2" xfId="3545"/>
    <cellStyle name="왼쪽2 3" xfId="3546"/>
    <cellStyle name="왼쪽5" xfId="3547"/>
    <cellStyle name="왼쪽5 2" xfId="3548"/>
    <cellStyle name="왼쪽5 3" xfId="3549"/>
    <cellStyle name="요약 2" xfId="3550"/>
    <cellStyle name="요약 2 2" xfId="3551"/>
    <cellStyle name="요약 2 3" xfId="3552"/>
    <cellStyle name="용량보정" xfId="3553"/>
    <cellStyle name="용량보정 2" xfId="3554"/>
    <cellStyle name="용량보정 3" xfId="3555"/>
    <cellStyle name="원" xfId="3556"/>
    <cellStyle name="유1" xfId="3557"/>
    <cellStyle name="인원수(0.1)" xfId="3558"/>
    <cellStyle name="인원수(0.1) 2" xfId="3559"/>
    <cellStyle name="인원수(0.1) 3" xfId="3560"/>
    <cellStyle name="일반" xfId="3561"/>
    <cellStyle name="一般_GARMENT STEP FORM HK" xfId="3562"/>
    <cellStyle name="일위(소수점 1)" xfId="3563"/>
    <cellStyle name="일위(소수점 1) 2" xfId="3564"/>
    <cellStyle name="일위(소수점 1) 3" xfId="3565"/>
    <cellStyle name="일위대가" xfId="3566"/>
    <cellStyle name="입력 2" xfId="3567"/>
    <cellStyle name="입력 2 2" xfId="3568"/>
    <cellStyle name="자리수" xfId="3569"/>
    <cellStyle name="자리수 2" xfId="3570"/>
    <cellStyle name="자리수0" xfId="3571"/>
    <cellStyle name="자리수0 2" xfId="3572"/>
    <cellStyle name="잡품" xfId="3573"/>
    <cellStyle name="잡품 2" xfId="3574"/>
    <cellStyle name="잡품 3" xfId="3575"/>
    <cellStyle name="쟟" xfId="3576"/>
    <cellStyle name="정렬" xfId="3577"/>
    <cellStyle name="정렬범위" xfId="3578"/>
    <cellStyle name="제목 1 2" xfId="3579"/>
    <cellStyle name="제목 2 2" xfId="3580"/>
    <cellStyle name="제목 3 2" xfId="3581"/>
    <cellStyle name="제목 4 2" xfId="3582"/>
    <cellStyle name="제목 5" xfId="3583"/>
    <cellStyle name="제목[1 줄]" xfId="3584"/>
    <cellStyle name="제목[1 줄] 2" xfId="3585"/>
    <cellStyle name="제목[1 줄] 3" xfId="3586"/>
    <cellStyle name="제목[2줄 아래]" xfId="3587"/>
    <cellStyle name="제목[2줄 아래] 2" xfId="3588"/>
    <cellStyle name="제목[2줄 아래] 3" xfId="3589"/>
    <cellStyle name="제목[2줄 위]" xfId="3590"/>
    <cellStyle name="제목[2줄 위] 2" xfId="3591"/>
    <cellStyle name="제목[2줄 위] 3" xfId="3592"/>
    <cellStyle name="제목[2줄 위] 4" xfId="3593"/>
    <cellStyle name="제목1" xfId="3594"/>
    <cellStyle name="제목1.###(12)" xfId="3595"/>
    <cellStyle name="제목1.###(12) 2" xfId="3596"/>
    <cellStyle name="제목1.###(12) 3" xfId="3597"/>
    <cellStyle name="제목12" xfId="3598"/>
    <cellStyle name="제목12 2" xfId="3599"/>
    <cellStyle name="제목12 3" xfId="3600"/>
    <cellStyle name="제목12-1" xfId="3601"/>
    <cellStyle name="제목12-1 2" xfId="3602"/>
    <cellStyle name="제목12-1 3" xfId="3603"/>
    <cellStyle name="제목13" xfId="3604"/>
    <cellStyle name="제목13 2" xfId="3605"/>
    <cellStyle name="제목13 3" xfId="3606"/>
    <cellStyle name="제목15" xfId="3607"/>
    <cellStyle name="제목2" xfId="3608"/>
    <cellStyle name="제목솔체20" xfId="3609"/>
    <cellStyle name="제목솔체20 2" xfId="3610"/>
    <cellStyle name="제목솔체20 3" xfId="3611"/>
    <cellStyle name="좋음 2" xfId="3612"/>
    <cellStyle name="죃" xfId="3613"/>
    <cellStyle name="중기사용11" xfId="3614"/>
    <cellStyle name="중기사용11 2" xfId="3615"/>
    <cellStyle name="중기사용11 3" xfId="3616"/>
    <cellStyle name="중기사용11-1" xfId="3617"/>
    <cellStyle name="중기사용11-1 2" xfId="3618"/>
    <cellStyle name="중기사용11-1 3" xfId="3619"/>
    <cellStyle name="중기사용12" xfId="3620"/>
    <cellStyle name="중기사용13" xfId="3621"/>
    <cellStyle name="지수문제" xfId="3622"/>
    <cellStyle name="지수문제 2" xfId="3623"/>
    <cellStyle name="지수문제 3" xfId="3624"/>
    <cellStyle name="지정되지 않음" xfId="3625"/>
    <cellStyle name="지하철정렬" xfId="3626"/>
    <cellStyle name="千分位[0]_GARMENT STEP FORM HK" xfId="3627"/>
    <cellStyle name="千分位_GARMENT STEP FORM HK" xfId="3628"/>
    <cellStyle name="출력 2" xfId="3629"/>
    <cellStyle name="출력 2 2" xfId="3630"/>
    <cellStyle name="콤" xfId="3631"/>
    <cellStyle name="콤_3.우수" xfId="3632"/>
    <cellStyle name="콤_4.오수" xfId="3633"/>
    <cellStyle name="콤_산출내역서(책.감)" xfId="3634"/>
    <cellStyle name="콤_산출내역서(책.감) 2" xfId="3635"/>
    <cellStyle name="콤_산출내역서(책.감)_1" xfId="3636"/>
    <cellStyle name="콤_산출내역서(책.감)_1 2" xfId="3637"/>
    <cellStyle name="콤_손해배상보험 공제율" xfId="3638"/>
    <cellStyle name="콤_손해배상보험 공제율 2" xfId="3639"/>
    <cellStyle name="콤마" xfId="3640"/>
    <cellStyle name="콤마 [" xfId="3641"/>
    <cellStyle name="콤마 [#]" xfId="3642"/>
    <cellStyle name="콤마 []" xfId="3643"/>
    <cellStyle name="콤마 [_산출내역서(책.감)" xfId="3644"/>
    <cellStyle name="콤마 [0]" xfId="3645"/>
    <cellStyle name="'콤마 [0]'" xfId="3646"/>
    <cellStyle name="콤마 [0] 2" xfId="3647"/>
    <cellStyle name="'콤마 [0]' 2" xfId="3648"/>
    <cellStyle name="'콤마 [0]' 3" xfId="3649"/>
    <cellStyle name="콤마 [0]_  종  합  " xfId="3650"/>
    <cellStyle name="콤마 [0]기기자재비" xfId="3651"/>
    <cellStyle name="콤마 [000]" xfId="3652"/>
    <cellStyle name="콤마 [000] 2" xfId="3653"/>
    <cellStyle name="콤마 [000] 3" xfId="3654"/>
    <cellStyle name="콤마 [1]" xfId="3655"/>
    <cellStyle name="콤마 [1] 2" xfId="3656"/>
    <cellStyle name="콤마 [1] 2 2" xfId="3657"/>
    <cellStyle name="콤마 [1] 2 3" xfId="3658"/>
    <cellStyle name="콤마 [1] 3" xfId="3659"/>
    <cellStyle name="콤마 [1] 4" xfId="3660"/>
    <cellStyle name="콤마 [2]" xfId="3661"/>
    <cellStyle name="콤마 [2] 2" xfId="3662"/>
    <cellStyle name="콤마 [3]" xfId="3663"/>
    <cellStyle name="콤마 [3] 2" xfId="3664"/>
    <cellStyle name="콤마 [3] 2 2" xfId="3665"/>
    <cellStyle name="콤마 [3] 3" xfId="3666"/>
    <cellStyle name="콤마 [3] 4" xfId="3667"/>
    <cellStyle name="콤마 [금액]" xfId="3668"/>
    <cellStyle name="콤마 [소수]" xfId="3669"/>
    <cellStyle name="콤마 [수량]" xfId="3670"/>
    <cellStyle name="콤마(1)" xfId="3671"/>
    <cellStyle name="콤마[ ]" xfId="3672"/>
    <cellStyle name="콤마[*]" xfId="3673"/>
    <cellStyle name="콤마[.]" xfId="3674"/>
    <cellStyle name="콤마[0]" xfId="3675"/>
    <cellStyle name="콤마_  종  합  " xfId="3676"/>
    <cellStyle name="통" xfId="3677"/>
    <cellStyle name="통_3.우수" xfId="3678"/>
    <cellStyle name="통_4.오수" xfId="3679"/>
    <cellStyle name="통_산출내역서(책.감)" xfId="3680"/>
    <cellStyle name="통_산출내역서(책.감) 2" xfId="3681"/>
    <cellStyle name="통_산출내역서(책.감)_1" xfId="3682"/>
    <cellStyle name="통_산출내역서(책.감)_1 2" xfId="3683"/>
    <cellStyle name="통_손해배상보험 공제율" xfId="3684"/>
    <cellStyle name="통_손해배상보험 공제율 2" xfId="3685"/>
    <cellStyle name="통화 [" xfId="3686"/>
    <cellStyle name="통화 [0] 2" xfId="3687"/>
    <cellStyle name="통화 [0] 2 2" xfId="3688"/>
    <cellStyle name="통화 [0㉝〸" xfId="3689"/>
    <cellStyle name="퍼센트" xfId="3690"/>
    <cellStyle name="퍼센트 2" xfId="3691"/>
    <cellStyle name="표" xfId="3692"/>
    <cellStyle name="표 2" xfId="3693"/>
    <cellStyle name="표(가는선,가운데,중앙)" xfId="3694"/>
    <cellStyle name="표(가는선,가운데,중앙) 2" xfId="3695"/>
    <cellStyle name="표(가는선,가운데,중앙) 3" xfId="3696"/>
    <cellStyle name="표(가는선,왼쪽,중앙)" xfId="3697"/>
    <cellStyle name="표(가는선,왼쪽,중앙) 2" xfId="3698"/>
    <cellStyle name="표(가는선,왼쪽,중앙) 3" xfId="3699"/>
    <cellStyle name="표(세로쓰기)" xfId="3700"/>
    <cellStyle name="표(세로쓰기) 2" xfId="3701"/>
    <cellStyle name="표(세로쓰기) 3" xfId="3702"/>
    <cellStyle name="표_3.우수" xfId="3703"/>
    <cellStyle name="표_4.오수" xfId="3704"/>
    <cellStyle name="표_산출내역서(책.감)" xfId="3705"/>
    <cellStyle name="표_산출내역서(책.감) 2" xfId="3706"/>
    <cellStyle name="표_산출내역서(책.감)_1" xfId="3707"/>
    <cellStyle name="표_산출내역서(책.감)_1 2" xfId="3708"/>
    <cellStyle name="표_손해배상보험 공제율" xfId="3709"/>
    <cellStyle name="표_손해배상보험 공제율 2" xfId="3710"/>
    <cellStyle name="표준" xfId="0" builtinId="0"/>
    <cellStyle name="표준 10" xfId="3711"/>
    <cellStyle name="표준 11" xfId="3712"/>
    <cellStyle name="표준 12" xfId="3713"/>
    <cellStyle name="표준 13" xfId="3714"/>
    <cellStyle name="표준 14" xfId="3715"/>
    <cellStyle name="표준 15" xfId="3716"/>
    <cellStyle name="표준 16" xfId="3717"/>
    <cellStyle name="표준 17" xfId="3718"/>
    <cellStyle name="표준 18" xfId="3719"/>
    <cellStyle name="표준 19" xfId="3720"/>
    <cellStyle name="표준 2" xfId="3721"/>
    <cellStyle name="표준 2 2" xfId="3722"/>
    <cellStyle name="표준 2 3" xfId="3723"/>
    <cellStyle name="표준 2 4" xfId="3724"/>
    <cellStyle name="표준 2_가락동 재건축_CM대가 _2009.2.20" xfId="3725"/>
    <cellStyle name="표준 20" xfId="3726"/>
    <cellStyle name="표준 21" xfId="3727"/>
    <cellStyle name="표준 22" xfId="3728"/>
    <cellStyle name="표준 22 2" xfId="3729"/>
    <cellStyle name="표준 22 2 2" xfId="3730"/>
    <cellStyle name="표준 22 3" xfId="3731"/>
    <cellStyle name="표준 3" xfId="3732"/>
    <cellStyle name="표준 3 2" xfId="3733"/>
    <cellStyle name="표준 4" xfId="3734"/>
    <cellStyle name="표준 4 2" xfId="3735"/>
    <cellStyle name="표준 5" xfId="3736"/>
    <cellStyle name="표준 5 2" xfId="3737"/>
    <cellStyle name="표준 5 2 2" xfId="3738"/>
    <cellStyle name="표준 5 3" xfId="3739"/>
    <cellStyle name="표준 5 3 2" xfId="3740"/>
    <cellStyle name="표준 5 4" xfId="3741"/>
    <cellStyle name="표준 6" xfId="3742"/>
    <cellStyle name="표준 6 2" xfId="3743"/>
    <cellStyle name="표준 6 3" xfId="3744"/>
    <cellStyle name="표준 6 3 2" xfId="3745"/>
    <cellStyle name="표준 6 4" xfId="3746"/>
    <cellStyle name="표준 7" xfId="3747"/>
    <cellStyle name="표준 8" xfId="3748"/>
    <cellStyle name="표준 9" xfId="3749"/>
    <cellStyle name="표준(배분)" xfId="3750"/>
    <cellStyle name="표준(배분) 2" xfId="3751"/>
    <cellStyle name="표준(배분) 3" xfId="3752"/>
    <cellStyle name="標準_Akia(F）-8" xfId="3753"/>
    <cellStyle name="표준1" xfId="3754"/>
    <cellStyle name="표준1 2" xfId="3755"/>
    <cellStyle name="표준1 3" xfId="3756"/>
    <cellStyle name="표쥰" xfId="3757"/>
    <cellStyle name="표쥰 2" xfId="3758"/>
    <cellStyle name="표쥰 3" xfId="3759"/>
    <cellStyle name="하이퍼링크 2" xfId="3760"/>
    <cellStyle name="합계" xfId="3761"/>
    <cellStyle name="합계 2" xfId="3762"/>
    <cellStyle name="합산" xfId="3763"/>
    <cellStyle name="합산 2" xfId="3764"/>
    <cellStyle name="貨幣 [0]_GARMENT STEP FORM HK" xfId="3765"/>
    <cellStyle name="貨幣_GARMENT STEP FORM HK" xfId="3766"/>
    <cellStyle name="화폐기호" xfId="3767"/>
    <cellStyle name="화폐기호 2" xfId="3768"/>
    <cellStyle name="화폐기호0" xfId="3769"/>
    <cellStyle name="화폐기호0 2" xfId="37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38" Type="http://schemas.openxmlformats.org/officeDocument/2006/relationships/externalLink" Target="externalLinks/externalLink137.xml"/><Relationship Id="rId154" Type="http://schemas.openxmlformats.org/officeDocument/2006/relationships/externalLink" Target="externalLinks/externalLink153.xml"/><Relationship Id="rId159" Type="http://schemas.openxmlformats.org/officeDocument/2006/relationships/externalLink" Target="externalLinks/externalLink158.xml"/><Relationship Id="rId175" Type="http://schemas.openxmlformats.org/officeDocument/2006/relationships/externalLink" Target="externalLinks/externalLink174.xml"/><Relationship Id="rId170" Type="http://schemas.openxmlformats.org/officeDocument/2006/relationships/externalLink" Target="externalLinks/externalLink169.xml"/><Relationship Id="rId191" Type="http://schemas.openxmlformats.org/officeDocument/2006/relationships/styles" Target="styles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28" Type="http://schemas.openxmlformats.org/officeDocument/2006/relationships/externalLink" Target="externalLinks/externalLink127.xml"/><Relationship Id="rId144" Type="http://schemas.openxmlformats.org/officeDocument/2006/relationships/externalLink" Target="externalLinks/externalLink143.xml"/><Relationship Id="rId149" Type="http://schemas.openxmlformats.org/officeDocument/2006/relationships/externalLink" Target="externalLinks/externalLink148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165" Type="http://schemas.openxmlformats.org/officeDocument/2006/relationships/externalLink" Target="externalLinks/externalLink164.xml"/><Relationship Id="rId181" Type="http://schemas.openxmlformats.org/officeDocument/2006/relationships/externalLink" Target="externalLinks/externalLink180.xml"/><Relationship Id="rId186" Type="http://schemas.openxmlformats.org/officeDocument/2006/relationships/externalLink" Target="externalLinks/externalLink185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134" Type="http://schemas.openxmlformats.org/officeDocument/2006/relationships/externalLink" Target="externalLinks/externalLink133.xml"/><Relationship Id="rId139" Type="http://schemas.openxmlformats.org/officeDocument/2006/relationships/externalLink" Target="externalLinks/externalLink138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55" Type="http://schemas.openxmlformats.org/officeDocument/2006/relationships/externalLink" Target="externalLinks/externalLink154.xml"/><Relationship Id="rId171" Type="http://schemas.openxmlformats.org/officeDocument/2006/relationships/externalLink" Target="externalLinks/externalLink170.xml"/><Relationship Id="rId176" Type="http://schemas.openxmlformats.org/officeDocument/2006/relationships/externalLink" Target="externalLinks/externalLink175.xml"/><Relationship Id="rId192" Type="http://schemas.openxmlformats.org/officeDocument/2006/relationships/sharedStrings" Target="sharedStrings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45" Type="http://schemas.openxmlformats.org/officeDocument/2006/relationships/externalLink" Target="externalLinks/externalLink144.xml"/><Relationship Id="rId161" Type="http://schemas.openxmlformats.org/officeDocument/2006/relationships/externalLink" Target="externalLinks/externalLink160.xml"/><Relationship Id="rId166" Type="http://schemas.openxmlformats.org/officeDocument/2006/relationships/externalLink" Target="externalLinks/externalLink165.xml"/><Relationship Id="rId182" Type="http://schemas.openxmlformats.org/officeDocument/2006/relationships/externalLink" Target="externalLinks/externalLink181.xml"/><Relationship Id="rId187" Type="http://schemas.openxmlformats.org/officeDocument/2006/relationships/externalLink" Target="externalLinks/externalLink18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35" Type="http://schemas.openxmlformats.org/officeDocument/2006/relationships/externalLink" Target="externalLinks/externalLink134.xml"/><Relationship Id="rId151" Type="http://schemas.openxmlformats.org/officeDocument/2006/relationships/externalLink" Target="externalLinks/externalLink150.xml"/><Relationship Id="rId156" Type="http://schemas.openxmlformats.org/officeDocument/2006/relationships/externalLink" Target="externalLinks/externalLink155.xml"/><Relationship Id="rId177" Type="http://schemas.openxmlformats.org/officeDocument/2006/relationships/externalLink" Target="externalLinks/externalLink176.xml"/><Relationship Id="rId172" Type="http://schemas.openxmlformats.org/officeDocument/2006/relationships/externalLink" Target="externalLinks/externalLink171.xml"/><Relationship Id="rId193" Type="http://schemas.openxmlformats.org/officeDocument/2006/relationships/calcChain" Target="calcChain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externalLink" Target="externalLinks/externalLink140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188" Type="http://schemas.openxmlformats.org/officeDocument/2006/relationships/externalLink" Target="externalLinks/externalLink187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162" Type="http://schemas.openxmlformats.org/officeDocument/2006/relationships/externalLink" Target="externalLinks/externalLink161.xml"/><Relationship Id="rId183" Type="http://schemas.openxmlformats.org/officeDocument/2006/relationships/externalLink" Target="externalLinks/externalLink182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178" Type="http://schemas.openxmlformats.org/officeDocument/2006/relationships/externalLink" Target="externalLinks/externalLink177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52" Type="http://schemas.openxmlformats.org/officeDocument/2006/relationships/externalLink" Target="externalLinks/externalLink151.xml"/><Relationship Id="rId173" Type="http://schemas.openxmlformats.org/officeDocument/2006/relationships/externalLink" Target="externalLinks/externalLink172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externalLink" Target="externalLinks/externalLink16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184" Type="http://schemas.openxmlformats.org/officeDocument/2006/relationships/externalLink" Target="externalLinks/externalLink183.xml"/><Relationship Id="rId189" Type="http://schemas.openxmlformats.org/officeDocument/2006/relationships/externalLink" Target="externalLinks/externalLink188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externalLink" Target="externalLinks/externalLink173.xml"/><Relationship Id="rId179" Type="http://schemas.openxmlformats.org/officeDocument/2006/relationships/externalLink" Target="externalLinks/externalLink178.xml"/><Relationship Id="rId190" Type="http://schemas.openxmlformats.org/officeDocument/2006/relationships/theme" Target="theme/theme1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48" Type="http://schemas.openxmlformats.org/officeDocument/2006/relationships/externalLink" Target="externalLinks/externalLink147.xml"/><Relationship Id="rId164" Type="http://schemas.openxmlformats.org/officeDocument/2006/relationships/externalLink" Target="externalLinks/externalLink163.xml"/><Relationship Id="rId169" Type="http://schemas.openxmlformats.org/officeDocument/2006/relationships/externalLink" Target="externalLinks/externalLink168.xml"/><Relationship Id="rId185" Type="http://schemas.openxmlformats.org/officeDocument/2006/relationships/externalLink" Target="externalLinks/externalLink18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80" Type="http://schemas.openxmlformats.org/officeDocument/2006/relationships/externalLink" Target="externalLinks/externalLink179.xml"/><Relationship Id="rId26" Type="http://schemas.openxmlformats.org/officeDocument/2006/relationships/externalLink" Target="externalLinks/externalLink2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5236;&#50669;&#49436;(&#49900;&#49324;&#48152;&#50689;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My%20Documents\WORK1\JANGNAE2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&#51060;&#53441;&#44260;\9730\E%20S\&#51068;&#50948;&#45824;&#44032;&#54364;\&#47928;&#54868;&#45236;&#50669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49453;\D\My%20Documents\EXCE(&#44592;&#54925;)\&#44148;&#52629;\&#49892;&#54665;&#50696;&#49328;\&#50864;&#52404;&#44397;\0.&#44608;&#54644;&#48512;&#50896;&#46041;%20&#50864;&#52404;&#44397;%20&#52397;&#49324;%20&#44060;&#52629;&#44277;&#49324;(&#54788;&#51109;&#49892;&#54665;)&#54869;&#51221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109;&#50504;/&#53664;&#47785;&#48512;/&#50689;&#53685;&#54788;&#51109;/&#50689;&#53685;&#46020;&#47196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&#47196;&#52972;%20&#46356;&#49828;&#53356;%20(d)\&#54980;&#45768;com\project\2003\&#50504;&#46041;&#54840;&#48152;\excel\BID\&#50896;&#51221;&#50864;&#51221;\&#50896;&#51221;&#50864;&#51221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MessagePopup/down/&#49892;&#49884;&#49444;&#44228;/&#48169;&#47928;&#51088;&#49468;&#53552;%20&#51312;&#49457;&#44277;&#49324;(&#50868;&#49328;&#47532;%20&#54224;&#44368;&#48512;&#51648;)/&#51312;&#44221;/&#45236;&#50669;/&#52509;&#44292;&#45236;&#50669;(&#50857;&#45812;-&#48169;&#47928;&#51088;&#49468;&#53552;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57;&#51064;-&#44608;&#50857;&#51456;&#50808;3&#51064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221;&#50857;&#50616;/&#44277;&#49324;/2004&#51068;&#50948;&#45824;&#44032;&#54364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57;\D\1&#52397;&#49328;&#47732;\&#49688;&#47049;\CIVIL\EXCLE\DAT\&#44256;&#50577;&#44288;&#51116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&#52397;&#49328;&#47732;\&#49688;&#47049;\CIVIL\EXCLE\DAT\&#44256;&#50577;&#44288;&#51116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lycos.co.kr/&#48264;&#44060;&#49552;/&#54728;&#52268;&#49453;/&#49688;&#51077;/&#51452;&#44036;&#51228;&#50612;&#44592;(&#51452;&#44036;&#51228;&#50612;&#44592;&#51312;&#47549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\PHUNGTAK\&#44592;&#44592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PP,PQ/&#49328;&#50629;&#45800;&#51648;/&#52380;&#50504;&#49328;&#50629;&#45800;&#51648;/&#45236;&#50669;&#49436;/&#50640;&#45320;&#51648;&#45236;&#50669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07\&#44277;&#50976;\My%20Documents\&#45236;&#50669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48276;&#54945;\C\DataBackup\&#49688;&#47049;&#49328;&#52636;&#49436;\09&#54252;&#51109;\&#51217;&#49549;&#46020;&#47196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49892;\&#51648;&#51656;&#54364;&#48376;&#44288;&#51204;&#49884;&#47932;\&#50577;&#49885;\&#51068;&#50948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&#51077;&#52272;&#45236;&#50669;\&#49436;&#48512;&#54616;&#49688;&#52376;&#47532;&#51109;\&#51077;&#52272;&#45236;&#50669;&#49436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DOC/CIVIL/EXCLE/DAT/&#44256;&#50577;&#44288;&#51116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oc_main\knoc_&#49888;&#49324;&#50725;\1-1.&#51312;&#45804;&#52397;%20&#49884;&#49444;&#44277;&#49324;\2-3.&#49828;&#54168;&#51060;&#49828;%20&#52896;&#54532;\9-1.&#52397;&#49548;&#45380;%20&#49828;&#54168;&#51060;&#49828;%20&#52896;&#54532;(&#51089;&#50629;&#51473;%20&#49436;&#47448;)\1-1.&#50756;&#47308;&#50857;%20&#49436;&#47448;\1-2.&#46020;&#49884;&#44228;&#54925;&#50857;&#50669;%20&#44204;&#51201;&#48708;%20&#49328;&#52636;&#49436;(&#51221;&#47532;&#50857;)\project\&#44608;&#54252;\&#48320;&#44221;2&#52264;&#48516;&#45236;&#50669;&#49436;(2003.2.10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4;&#55141;&#49884;&#51116;&#51221;&#48708;\&#51116;&#51221;&#48708;2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54028;&#51068;\&#54872;&#44221;&#50672;&#49688;&#50896;\&#51089;&#50629;&#54028;&#51068;\&#54620;&#44397;&#53685;&#49888;\&#51312;&#45180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sign\&#44221;&#49688;\&#52572;&#51333;\My%20Documents\&#54924;&#47329;&#44592;&#48376;\&#44277;&#49324;&#4870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GODO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BAHN\1&#54532;&#47196;&#51229;&#53944;\&#47691;&#51652;&#51060;\d\&#44053;&#54532;&#47196;&#51229;&#53944;\&#50641;&#50052;&#50620;&#51089;&#50629;\&#44397;&#47549;&#51473;&#50521;&#46020;&#49436;&#44288;\&#44256;&#47928;&#49436;&#44256;&#48708;&#48764;&#44256;000405\&#47691;&#51652;&#51060;\d\&#44053;&#54532;&#47196;&#51229;&#53944;\&#50641;&#50052;&#50620;&#51089;&#50629;\&#52632;&#52380;&#48149;&#47932;&#44288;\9910&#51060;&#54980;&#49444;&#44228;&#48320;&#44221;\&#52632;&#52380;&#48149;&#47932;&#44288;&#53945;&#48324;&#49688;&#51109;&#45236;&#50669;&#51068;&#50948;9901022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.lee\d\&#50641;&#49472;\&#54788;&#51109;(&#44148;&#52629;)\&#45824;&#49457;&#46041;&#44256;&#48516;&#44400;\&#45824;&#49457;&#46041;&#44256;&#48516;&#44400;(&#49892;&#54665;&#45236;&#50669;&#49436;)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8124;&#44508;\D\&#45208;&#52649;&#50685;\&#49444;&#44228;&#49436;\1999&#49444;&#44228;&#49436;\GIS\&#49436;&#50872;&#49884;&#54616;&#49688;&#46020;&#44288;&#47532;\2000&#45380;&#50696;&#49328;\&#51068;&#50948;&#45824;&#44032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48393;\&#44277;&#50976;&#54260;&#45908;\Documents%20and%20Settings\kim\My%20Documents\DATA\&#44033;&#51333;&#50577;&#49885;\&#44204;&#51201;\Program%20Files\AutoCAD%20R14\&#50896;&#44032;\&#50896;&#44032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PIPE-MUL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2002&#45380;%20&#49345;&#47924;&#45784;\KKK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My%20Documents\&#51077;&#52272;&#44204;&#51201;\2000&#45380;\&#49345;&#54616;&#49688;&#46020;\&#54077;&#49457;\&#49444;&#44228;&#49436;(&#44592;&#44228;)\&#46020;&#44553;\&#54077;&#49457;&#45236;&#50669;-&#46020;&#44553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KK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52;&#44036;&#51228;&#50612;&#44592;(&#51452;&#44036;&#51228;&#50612;&#44592;&#51312;&#47549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4\&#48155;&#45716;&#44275;!\WINDOWS\DATA-97\ASAN-971\YONG-RAG\AS-YONG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54028;&#51068;\&#54620;&#44397;&#53685;&#49888;&#44592;&#49696;-&#47785;&#46041;IDC\&#51089;&#50629;&#54028;&#51068;\&#51648;&#51656;&#54364;&#48376;&#44288;&#51204;&#49884;&#47932;\&#51089;&#50629;&#54028;&#51068;\&#46020;&#47196;&#54364;&#51648;&#54032;\&#51089;&#50629;&#54028;&#51068;\&#51228;&#51452;&#44284;&#54617;&#44368;&#50977;&#50672;&#44396;&#50896;\&#51089;&#50629;&#54028;&#51068;\&#54620;&#44397;&#53685;&#49888;\&#51312;&#45180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microsoft.com/office/2006/relationships/xlExternalLinkPath/xlStartup" Target="IC&#49688;&#47049;/&#48176;&#49688;&#44288;&#44277;(IC)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45824;&#54788;\C\My%20Documents\&#44148;&#52629;\0.&#44608;&#54644;&#48512;&#50896;&#46041;%20&#50864;&#52404;&#44397;%20&#52397;&#49324;%20&#44060;&#52629;&#44277;&#49324;(&#54788;&#51109;&#49892;&#54665;)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/Spoocoo/&#48156;&#51452;/&#50672;&#44592;&#44400;%20&#53685;&#54633;&#54616;&#49688;&#46020;&#51221;&#48708;/WORK/&#44277;&#51452;&#54616;&#49688;&#52376;&#47532;&#51109;/xls/&#44228;&#50557;&#45236;&#50669;&#49492;/WORK/&#51613;/Work/&#50857;&#51064;&#44160;&#53664;/&#49884;&#55141;/XLS/&#50672;&#44592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337;&#51456;\D\&#54620;&#49556;&#50644;&#51648;&#45768;&#50612;&#47553;&#51088;&#47308;\&#44397;&#46020;24&#54840;&#49440;%20&#49457;&#44284;&#54408;\2.excel\29&#51648;&#44396;\&#44592;&#53440;&#44277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OMI\2000&#45380;\&#47784;&#54805;&#51228;&#51089;&#49548;\2000&#45380;\&#49328;&#47548;&#48149;&#47932;&#44288;\KKK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pipe-mid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My%20Documents\&#50864;&#54868;&#46020;&#47196;\&#50864;&#54868;&#46020;&#47196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276;&#51312;\C\IYAGI\DOWN\&#51221;&#50896;&#54788;\&#54868;&#51109;&#49892;&#51613;&#52629;\&#49888;&#44305;&#51473;\DAE-JAM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49892;2\&#44536;&#45720;&#47561;\&#51089;&#50629;&#54028;&#51068;2\&#54620;&#44397;&#53685;&#498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KHJ\XLS\RC%20RAHMEN\&#54620;&#44397;\&#51473;&#49328;&#44368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backup1\2001&#45380;\&#49888;&#50900;&#52397;&#49548;&#45380;&#47928;&#54868;&#49468;&#53552;\&#45236;&#50669;&#49436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08;&#47564;&#49688;\D\&#48512;&#45824;&#44277;-1\&#51333;&#48176;&#49688;&#44288;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&#51060;&#52384;&#44428;\2000FILE\&#50857;&#51064;&#50864;&#49688;&#44277;\&#49688;&#47049;&#49328;&#52636;&#49436;\U&#54805;&#54540;&#47464;&#44288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652;&#54785;\&#47196;&#52972;%20&#46356;&#49828;&#53356;%20(d)\ACAD%20DATA\&#44148;&#54868;\&#51453;%20&#51204;\Magpie\&#50857;&#51064;&#51453;&#51204;&#51648;&#44396;%20&#52572;&#51333;&#46020;&#47732;\&#47928;&#49436;\&#49688;&#47049;&#49328;&#52636;&#49436;\GOOMI\DOHWA03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337;&#51456;\D\&#48512;&#45824;&#44277;EXCEL\&#49688;&#47049;-&#47589;\&#54840;&#45224;\&#48512;&#45824;&#44277;&#51088;&#47308;\excel\&#54788;&#51109;&#48143;&#54872;&#44221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&#49888;&#54868;\&#44032;&#54217;&#51648;&#44396;\&#46020;&#47732;\&#44256;&#52285;&#51200;&#49688;&#51648;\&#44277;&#49324;&#48708;&#52509;&#44292;\&#44032;&#54217;&#44277;&#49324;&#48708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44592;&#45224;\TEMP\yunchun2\yunchun\&#50672;&#52380;&#51088;&#47308;\&#45224;&#49324;&#44060;&#47029;&#44277;&#49324;&#48708;&#49328;&#52636;&#44592;&#51456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&#45236;&#44732;&#50668;!(&#44148;&#48324;)\&#49688;&#54644;&#48373;&#44396;\&#44608;&#52380;\&#51648;&#47168;&#47732;\&#49549;&#49688;&#48372;&#50808;2&#44060;&#49548;\&#50577;&#51221;&#48372;&#46020;&#49688;&#47196;\&#49688;&#47049;&#49328;&#52636;&#49436;(&#50577;&#51221;&#48372;&#46020;&#49688;&#47196;)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%23&#54532;&#47196;&#51229;&#53944;%23%20-%20&#51333;&#47308;\&#53440;&#45817;&#49457;&#48372;&#44256;&#49436;\SP01C083%20-%20&#50672;&#44592;&#44400;%20&#54616;&#49688;&#44288;&#44144;&#51221;&#48708;%20&#53440;&#45817;&#49457;&#51312;&#49324;\EXCEL\&#50672;&#44592;_&#45800;&#50948;&#44277;&#49324;&#48708;_rev.C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696;&#49328;&#49444;&#44228;&#49436;_0406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TFILE\&#52968;&#49444;&#54021;\0&#51228;&#50504;&#44204;&#51201;\ERP\&#51064;&#53804;&#49828;\&#51064;&#53804;&#49828;&#44204;&#51201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384;&#50896;\C\My%20Documents\&#49892;&#54665;&#45236;&#50669;&#49436;(&#54868;&#50516;&#44256;)&#50696;&#49884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57;\D\CIVIL\EXCLE\DAT\&#44288;&#51116;&#47308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sign\&#44221;&#49688;\&#52572;&#51333;\BAEKPO\DAN1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4;&#51221;\&#48148;&#53461;%20&#54868;&#47732;\DOCUME~1\&#49548;&#50976;&#51088;\LOCALS~1\Temp\&#44221;&#48512;2&#48373;&#49440;%20&#52380;&#50504;&#51076;&#49884;&#50669;&#49324;(&#44032;&#44201;&#49328;&#52636;&#45236;&#50669;&#49436;)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54028;&#51068;\&#54620;&#44397;&#53685;&#49888;&#44592;&#49696;-&#47785;&#46041;IDC\&#54620;&#44397;&#53685;&#49888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49453;\D\My%20Documents\EXCE(&#44592;&#54925;)\&#44148;&#52629;\&#49892;&#54665;&#50696;&#49328;\&#45824;&#49457;&#46041;&#44256;&#48516;\97Cms-es\SINDONG\&#49444;&#48708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&#49444;&#44228;&#49892;\A\&#51665;&#44228;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&#51077;&#52272;&#45236;&#50669;\&#54077;&#49457;&#54616;&#49688;\EXCEL\YESTER\&#44540;&#44144;&#49436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5824;&#49849;/&#48148;&#53461;%20&#54868;&#47732;/&#44396;&#48120;/&#51204;&#52404;&#48516;(h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51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N\&#44277;&#50976;\&#47691;&#51652;&#51060;\d\&#44053;&#54532;&#47196;&#51229;&#53944;\&#50641;&#50052;&#50620;&#51089;&#50629;\&#44397;&#47549;&#51473;&#50521;&#46020;&#49436;&#44288;\&#44256;&#47928;&#49436;&#44256;&#48708;&#48764;&#44256;000405\&#47691;&#51652;&#51060;\d\&#44053;&#54532;&#47196;&#51229;&#53944;\&#50641;&#50052;&#50620;&#51089;&#50629;\&#52632;&#52380;&#48149;&#47932;&#44288;\9910&#51060;&#54980;&#49444;&#44228;&#48320;&#44221;\&#52632;&#52380;&#48149;&#47932;&#44288;&#53945;&#48324;&#49688;&#51109;&#45236;&#50669;&#51068;&#50948;9901022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2.&#50756;&#47308;CD\END8\&#45436;&#49328;(&#49345;&#50900;&#47732;)\&#49688;&#47049;\&#51665;&#44228;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/BANDAL/EXCEL/RAHMEN/RAHMEN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&#49884;&#54868;&#51088;&#47308;\&#51077;&#52636;&#44552;&#54364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_hztmp_/&#44032;&#51256;&#44032;&#49800;/&#12615;&#12615;&#51648;&#44396;%20&#46020;&#49884;&#44060;&#48156;&#49324;&#50629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033;&#51333;&#49444;&#44228;&#45236;&#50669;\&#44221;&#51648;&#51221;&#47532;&#49444;&#44228;\&#51652;&#46020;&#45208;&#47532;&#44221;&#51648;&#51221;&#47532;&#49444;&#44228;&#52509;\&#50976;&#54217;&#44592;&#53440;&#47928;&#49436;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XCEL\&#51312;&#44221;&#45236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sign\&#44221;&#49688;\&#52572;&#51333;\&#48176;&#49688;&#44060;&#49440;\&#49892;&#49884;&#49444;&#44228;\&#50864;&#44053;\&#49888;&#50864;&#44053;\excel\&#49888;&#50864;&#44053;&#49324;&#50629;&#48708;2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NG\SharedDocs\cadland\&#47928;&#49436;\&#44204;&#51201;&#49436;\&#48148;&#53461;&#54868;&#47732;%20%20%20&#47928;&#49436;\&#44032;&#44201;&#49328;&#52636;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1\sweet\DATA\SAMPLE\IGI-SU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85;&#50857;\C\&#44277;&#51452;&#49884;&#49444;&#44228;&#48320;&#44221;&#45236;&#50669;&#49436;&#52572;&#51333;\&#49444;&#44228;&#45236;&#50669;&#49436;(&#48320;&#44221;1)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53468;&#49569;\C\My%20Documents\&#44032;&#49444;&#49324;&#47924;&#49892;&#48176;&#52824;&#46020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28;&#51473;\D\My%20Documents\&#45800;&#50948;&#49688;&#47049;\&#45800;&#50948;&#49688;&#47049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57;&#52384;\&#54252;&#52380;&#49569;&#50864;&#49688;&#47049;\hb\&#49340;&#49328;1&#51648;&#44396;(&#49892;&#49884;)\&#51452;&#44277;&#49688;&#47049;\&#51068;&#50948;&#45824;&#44032;9803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oc_main\knoc_&#49888;&#49324;&#50725;\1-1.&#51312;&#45804;&#52397;%20&#49884;&#49444;&#44277;&#49324;\2-3.&#49828;&#54168;&#51060;&#49828;%20&#52896;&#54532;\9-1.&#52397;&#49548;&#45380;%20&#49828;&#54168;&#51060;&#49828;%20&#52896;&#54532;(&#51089;&#50629;&#51473;%20&#49436;&#47448;)\1-1.&#50756;&#47308;&#50857;%20&#49436;&#47448;\1-2.&#46020;&#49884;&#44228;&#54925;&#50857;&#50669;%20&#44204;&#51201;&#48708;%20&#49328;&#52636;&#49436;(&#51221;&#47532;&#50857;)\&#54200;&#51648;&#54632;\&#51473;&#50521;\&#49444;&#44228;&#49436;00_&#51021;&#51068;&#48512;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9892;&#51109;.1&#44608;&#49892;&#51109;/&#48148;&#53461;%20&#54868;&#47732;/&#44277;&#50976;&#54028;&#51068;/&#50641;&#49464;&#47476;/&#50689;&#44305;&#44288;&#47532;&#44228;&#54925;&#50696;&#49328;&#49436;(&#46020;&#49884;-03.11.11&#52572;&#51333;)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48393;\&#44277;&#50976;&#54260;&#45908;\Documents%20and%20Settings\kim\My%20Documents\&#44608;&#51116;&#44260;%20&#49345;&#47924;&#45784;\A%20My%20Home\97&#48372;&#44256;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652;&#51452;&#52397;&#49548;&#45380;&#54924;&#44288;/&#49444;&#44228;&#48320;&#44221;/2&#54924;&#49444;&#44228;&#48320;&#44221;/&#49444;&#48708;/9730/E%20S/&#51068;&#50948;&#45824;&#44032;&#54364;/&#47928;&#54868;&#45236;&#50669;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020;&#49884;&#44288;&#47144;&#47700;&#51068;&#49688;&#49888;/&#45236;&#50669;&#49436;/&#54408;&#49480;(&#44060;&#51221;&#54032;)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49453;\D\&#50641;&#49472;\&#54788;&#51109;(&#44148;&#52629;)\&#45824;&#49457;&#46041;&#44256;&#48516;&#44400;\&#45824;&#49457;&#46041;&#44256;&#48516;&#44400;(&#49892;&#54665;&#45236;&#50669;&#49436;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373;&#49692;\C\Excel\&#51068;&#48152;&#49436;&#49885;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3468;&#50689;\My%20Documents\ESC_DATA\Escalation\DATA\B_&#44592;&#44228;&#44221;&#48708;\98_&#44592;&#44228;&#44221;&#48708;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4;&#51221;\C\1766\1790\1790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&#45236;&#50669;&#49436;sample\K-SET1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.lee\d\97Cms-es\SINDONG\&#49444;&#48708;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/MyWorks/Marketing/&#44277;&#44277;&#49324;&#50629;/&#51652;&#54665;/&#54665;&#48373;&#52397;%20&#48373;&#54633;&#52964;&#48036;&#45768;&#54000;/&#44608;&#51652;&#54924;/&#44148;&#49444;&#49324;&#50629;&#44288;&#47532;&#50857;&#50669;%20&#45236;&#50669;&#49436;%20(&#49688;&#51221;)%20-%20140821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/97Cms-es/SINDONG/&#49444;&#48708;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109;&#49328;&#51648;&#44396;\&#50857;&#49688;&#44036;&#49440;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&#45572;&#52397;\&#49444;&#44228;&#48320;&#44221;\HD3\&#49892;&#51221;&#45236;&#50669;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microsoft.com/office/2006/relationships/xlExternalLinkPath/xlStartup" Target="03.&#52628;&#51652;&#45800;&#50629;&#47924;/&#9733;&#50756;&#47308;-2017%20&#44048;&#47532;&#48708;%20&#49328;&#52636;&#45236;&#50669;&#49436;(&#44148;&#49444;&#49324;&#50629;&#44288;&#47532;,%20&#44277;&#51333;&#48324;&#44277;&#49324;&#44048;&#47532;)/&#44148;&#49444;&#49324;&#50629;&#44288;&#47532;%20&#45236;&#50669;&#49436;/&#49324;&#50629;&#44288;&#47532;_&#44204;&#51201;&#49436;_&#44277;&#51333;&#48324;&#44277;&#49324;&#48708;_&#50508;&#4641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DATE\165-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work-for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95\&#48148;&#53461;%20&#54868;&#47732;\My%20Documents\namex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49892;\&#51648;&#51656;&#54364;&#48376;&#44288;&#51204;&#49884;&#47932;\&#51089;&#50629;&#54028;&#51068;\&#46020;&#47196;&#54364;&#51648;&#54032;\&#51089;&#50629;&#54028;&#51068;\&#51228;&#51452;&#44284;&#54617;&#44368;&#50977;&#50672;&#44396;&#50896;\&#51089;&#50629;&#54028;&#51068;\&#54620;&#44397;&#53685;&#49888;\&#51312;&#4518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oc_main\knoc_&#49888;&#49324;&#50725;\1-1.&#51312;&#45804;&#52397;%20&#49884;&#49444;&#44277;&#49324;\2-3.&#49828;&#54168;&#51060;&#49828;%20&#52896;&#54532;\9-1.&#52397;&#49548;&#45380;%20&#49828;&#54168;&#51060;&#49828;%20&#52896;&#54532;(&#51089;&#50629;&#51473;%20&#49436;&#47448;)\1-1.&#50756;&#47308;&#50857;%20&#49436;&#47448;\1-2.&#46020;&#49884;&#44228;&#54925;&#50857;&#50669;%20&#44204;&#51201;&#48708;%20&#49328;&#52636;&#49436;(&#51221;&#47532;&#50857;)\aStudy\Excel\Urb_Cost\urban_Survey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46041;&#47749;/&#51109;&#54637;&#49440;/&#44396;&#51312;&#44228;&#49328;/BO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lycos.co.kr/&#51204;&#49328;&#50896;/&#44397;&#47549;&#53945;&#49688;&#44368;&#50977;&#5089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976;&#49688;&#51648;\Q-NEW\PIER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&#50577;&#49885;\&#51068;&#5094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1333;&#45824;&#48708;_&#44032;&#49444;,&#54788;&#44288;&#4870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95\&#48148;&#53461;%20&#54868;&#47732;\My%20Documents\kssex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1766/1790/179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&#44221;&#52272;&#52397;\OFFICE%20&#50577;&#49885;\J&#30452;&#26448;4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44600;\C\&#51060;&#52384;&#44428;\2000FILE\&#50857;&#51064;&#50864;&#49688;&#44277;\&#49688;&#47049;&#49328;&#52636;&#49436;\U&#54805;&#54540;&#47464;&#44288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oc_main\knoc_&#49888;&#49324;&#50725;\&#44608;&#52380;&#49884;&#44592;&#48376;&#44228;&#54925;&#50696;&#49328;\&#44608;&#52380;&#49884;(GIS)\&#47928;&#49436;&#51221;&#47532;\&#44148;&#49444;&#44368;&#53685;&#48512;\&#44148;&#44368;&#48512;&#51221;&#47532;&#51204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PRO98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My%20Documents\&#50896;&#44032;&#44228;&#49328;\&#50896;&#44032;&#44228;&#49328;\Book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35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480;&#47196;\C\2000-Work\&#48372;&#51008;&#44400;\&#54693;&#44256;&#44264;&#49688;&#47049;\&#49688;&#47049;\&#50864;&#49688;&#44277;\&#51333;&#54945;&#48176;&#49688;&#44288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25-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57;\D\CIVIL\EXCLE\DAT\&#44256;&#50577;&#44288;&#51116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44600;\C\My%20Documents\&#44592;&#53440;\projct\ANSAN\EXL\GONG181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XLS\ALL-XLS\ULSAN\PRIC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54028;&#51068;\&#54620;&#44397;&#53685;&#49888;\&#51312;&#45180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&#45236;&#50669;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1.&#47609;&#50516;&#44144;&#44288;&#4714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skim/&#48148;&#53461;%20&#54868;&#47732;/&#51064;&#50900;&#49688;&#49328;&#51221;(&#53685;&#54633;)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221;&#50864;\C\&#48177;&#44221;ENG\&#52397;&#50577;&#51221;&#51452;&#44428;\&#48376;&#51032;1\&#47924;&#49696;&#48316;&#44221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msoffice\HEXCEL\DATA\&#50756;&#46020;\BAE-J-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868;&#49437;\&#44277;&#51676;&#48169;\&#44277;&#51676;&#48169;\&#54616;&#49324;&#51109;&#44368;\TOT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PROJECT\BOX\LD\B3@4030h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52384;&#54840;\2004-01-07\&#50629;&#47924;&#51088;&#47308;\&#46020;&#47196;\&#49436;&#52380;&#44400;\&#48376;&#49440;\&#48176;&#49688;&#44277;\&#48512;&#45824;&#44277;-1\&#51333;&#48176;&#49688;&#442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MSOffice\99file\&#49436;&#50872;&#49884;&#49888;&#54840;-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&#48337;&#50500;&#47532;\WINDOWS\&#48148;&#53461;%20&#54868;&#47732;\&#50577;&#49885;\&#51068;&#50948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30\E%20S\&#51068;&#50948;&#45824;&#44032;&#54364;\&#47928;&#54868;&#45236;&#50669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2&#48264;%20&#52980;\&#49884;&#47549;&#46020;&#49436;&#44288;&#44053;&#45817;\TOTAL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TEST\&#51473;&#49328;&#44368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BAKUP\OLD-E\1760\1766\1766-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57;\D\YOUNGDOC\CIVIL\EXCLE\DAT\&#44256;&#50577;&#44288;&#51116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49892;\&#46020;&#47196;&#54364;&#51648;&#54032;\&#51089;&#50629;&#49892;\&#44036;&#54032;&#47448;\&#44592;&#53440;\&#51089;&#50629;&#54028;&#51068;\&#51648;&#51656;&#54364;&#48376;&#44288;&#51204;&#49884;&#47932;\&#50577;&#49885;\&#51068;&#5094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9ORDER\WB99\WB990503\&#53685;&#54633;&#45800;&#44032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KHJ\XLS\DATA\&#51473;&#49328;&#4436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lycos.co.kr/&#54728;&#52268;&#49453;/s.w/&#49328;&#50629;&#51064;&#47141;/&#49324;&#48277;&#50976;&#51648;&#48372;&#49688;/2000_&#50976;&#51648;&#48372;&#49688;&#49345;&#49464;_&#45380;&#46020;&#48324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KHJ\XLS\RC%20RAHMEN\&#54616;&#47548;\&#48169;&#52629;&#49548;&#44368;(12M,90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TEMP\&#51312;&#51221;3&#50900;13&#51068;&#47308;&#51068;&#49352;&#48317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E\&#44305;&#51452;\&#49888;&#44508;&#54532;&#47196;&#51229;&#53944;\&#44305;&#51452;\&#49569;&#49688;&#44288;&#47196;\&#49444;&#44228;&#45236;&#50669;&#49436;(&#49569;&#49688;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0857;\PROJECT\&#52380;&#50504;&#49884;\&#49688;&#47049;&#49328;&#52636;&#49436;\&#48512;&#45824;&#44277;\&#44368;&#53685;&#50504;&#51204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IVIL\EXCLE\DAT\&#44256;&#50577;&#44288;&#51116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4\&#48155;&#45716;&#44275;!\WINDOWS\GI-LIS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4\&#48155;&#45716;&#44275;!\DATA\YOUNGANG\CALSHEET\GODO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50896;&#44032;\&#50896;&#4403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4620;&#49849;\C\&#50980;&#54805;&#49885;\001&#51089;&#50629;&#49892;\&#49437;&#49688;&#44368;&#49688;&#54644;&#48373;&#44396;&#44277;&#49324;\&#49688;&#47049;&#49328;&#52636;\&#45824;&#51109;&#44368;\IGI-SU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-ing/&#49888;&#44600;&#44277;&#50896;(&#49688;&#51088;&#50896;)/030221&#49900;&#51032;&#51312;&#52824;&#44208;&#44284;&#54801;&#51032;/&#49688;&#51088;&#50896;/&#44396;&#48120;&#45236;&#50669;/&#51204;&#52404;&#48516;(h)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51060;&#52380;/&#44036;&#51060;&#49345;&#49688;&#46020;/99&#45380;&#46020;/&#45453;&#52492;&#45236;&#50669;(2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happy\sp02c121\&#44277;&#50976;&#54616;&#44592;\&#53664;&#51656;&#49324;&#50629;&#48512;\0.&#45800;&#44032;&#49328;&#52636;&#51088;&#47308;\&#44256;&#52384;&#45800;&#44032;(2004)\2004&#49444;&#44228;&#45800;&#44032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sign\&#44221;&#49688;\&#52572;&#51333;\&#48176;&#49688;&#44060;&#49440;\&#44592;&#48376;&#49444;&#44228;\&#45236;&#44396;\excel\&#45236;&#44396;&#44277;&#49324;&#48708;1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28;&#51473;\D\My%20Documents\&#51228;&#51452;&#50724;&#46972;\&#49345;&#49688;\&#44277;&#44592;&#48320;&#49892;&#49688;&#47049;&#49328;&#52636;-&#48176;&#49688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45824;&#54788;\C\My%20Documents\&#44148;&#52629;1\0.&#44608;&#54644;&#48512;&#50896;&#46041;%20&#50864;&#52404;&#44397;%20&#52397;&#49324;%20&#44060;&#52629;&#44277;&#49324;(&#54788;&#51109;&#49892;&#54665;)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HNC/bae/&#45236;&#50669;&#49436;/&#51312;&#54788;%20&#46321;5&#44060;&#49548;/2&#45236;&#50669;_&#44284;&#50629;&#51648;&#49884;&#49436;/2001/&#51064;&#51228;&#44400;/&#49548;&#54616;&#52380;JH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641;&#49472;&#47928;&#49436;\&#44396;&#47168;(&#54616;&#49688;)&#45236;&#50669;&#4943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0948;&#45824;&#44032;9803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-ing/&#49888;&#44600;&#44277;&#50896;(&#49688;&#51088;&#50896;)/&#44396;&#48120;/&#51204;&#52404;&#48516;(h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TOTAL.XL1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324;&#50857;&#51088;/Local%20Settings/Temporary%20Internet%20Files/Content.IE5/EZY50D0J/&#47196;&#54616;&#49828;%20&#49688;&#49328;&#49885;&#54408;%20&#44144;&#51216;&#45800;&#51648;%20&#51312;&#49457;&#44277;&#49324;(&#44277;&#49324;&#48708;%20&#48143;%20&#44148;&#52629;&#44060;&#50836;)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oc_main\knoc_&#49888;&#49324;&#50725;\&#51312;&#51116;&#54785;\&#51077;&#52272;&#48516;&#49437;\&#51312;&#45804;&#52397;-95\2005&#45380;\&#51312;&#45804;&#52397;&#44592;&#51456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333;&#47749;\&#52380;&#50504;&#52397;&#49688;&#53469;&#51648;\&#51060;&#51333;&#49688;\&#44592;&#53440;\&#49444;&#44228;\2002&#51068;&#50948;&#45824;&#44032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57;&#51064;&#49884;(&#44053;&#46041;&#49688;)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happy\sp02c121\&#44277;&#50976;&#54616;&#44592;\&#53664;&#51656;&#49324;&#50629;&#48512;\0.&#45800;&#44032;&#49328;&#52636;&#51088;&#47308;\&#44256;&#52384;&#45800;&#44032;(2004)\&#49444;&#44228;&#45800;&#44032;\2003&#45380;\99&#49444;&#44228;&#44592;&#51456;&#45800;&#44032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E\&#44305;&#51452;\&#54532;&#47196;&#51229;&#53944;\&#51228;&#51452;&#46020;\&#44288;&#44144;&#51221;&#48708;&#50857;&#50669;\&#44288;&#44144;&#51221;&#48708;&#45236;&#50669;&#49436;(&#48156;&#51452;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85;&#50857;\C\&#44277;&#51452;&#49884;&#49444;&#44228;&#48320;&#44221;&#45236;&#50669;&#49436;&#52572;&#51333;\WORK\&#44277;&#51452;&#54616;&#49688;&#52376;&#47532;&#51109;\xls\&#44228;&#50557;&#45236;&#50669;&#49492;\WORK\&#51613;\Work\&#50857;&#51064;&#44160;&#53664;\&#49884;&#55141;\XLS\&#50672;&#4459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7749;&#54984;\C\NETWORK\&#44221;&#48512;&#49440;-&#44368;&#44033;\&#49688;&#47049;&#51692;&#48981;\PIER44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0857;&#54785;\E\WINDOWS\TEMP\ztv9163\&#54872;&#44221;&#50689;&#54693;&#54217;&#44032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48276;&#54945;\C\DataBackup\&#49688;&#47049;&#49328;&#52636;&#49436;\09&#54252;&#51109;\&#54869;&#54253;&#48512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44060;&#48156;&#49324;&#50629;%20&#52628;&#51652;/14_&#49444;&#44228;&#48320;&#44221;/03_&#48320;&#44221;&#49444;&#44228;&#49436;/0000000_&#44396;&#51312;&#47932;&#46020;&#47732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85;&#50857;\&#52572;&#44221;&#49688;\YOUNGDOC\CIVIL\EXCLE\DAT\&#44256;&#50577;&#44288;&#51116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4305;&#48176;\&#44305;&#48176;&#51088;&#47308;\wp\&#44032;&#49437;&#51648;&#44396;\&#45236;&#50669;&#49436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28;&#51473;\D\My%20Documents\&#51228;&#51452;&#50724;&#46972;\&#49345;&#49688;\PHASE1-1&#49688;&#47049;&#49328;&#52636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&#49324;&#50629;2000excell\E&#44397;&#51648;&#46020;\&#47928;&#44305;&#52397;&#52380;\2000year\&#52397;&#52380;&#44396;&#44036;\&#51648;&#52492;&#45909;&#54217;\2000&#51648;&#52492;-&#45909;&#54217;&#48156;&#51452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&#54980;&#45768;com/project/2003/&#50504;&#46041;&#54840;&#48152;/excel/BID/&#50896;&#51221;&#50864;&#51221;/&#50896;&#51221;&#50864;&#51221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5208;&#51452;&#44400;\&#44221;&#51648;&#51221;&#47532;&#49444;&#44228;\&#50976;&#54217;&#44592;&#53440;&#47928;&#494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갑지양식 "/>
      <sheetName val="0. 기본입력"/>
      <sheetName val="배치계획표"/>
      <sheetName val="내역서(총괄)"/>
      <sheetName val="내역서(손해배상공제)"/>
      <sheetName val="건설공사인월수"/>
      <sheetName val="건설공사인월수산정기준"/>
      <sheetName val="전기공사인월수"/>
      <sheetName val="통신공사인월수(감리비대상)"/>
      <sheetName val="통신공사인월수산정기준"/>
      <sheetName val="소방공사인월수"/>
      <sheetName val="사무원비용산출"/>
      <sheetName val="사무원비용산출(2)"/>
      <sheetName val="차량비용산출"/>
      <sheetName val="보고서비용"/>
      <sheetName val="건설백서"/>
      <sheetName val="건설사업관리공제요율"/>
      <sheetName val="손해배상보험"/>
      <sheetName val="사업관리방식"/>
    </sheetNames>
    <sheetDataSet>
      <sheetData sheetId="0"/>
      <sheetData sheetId="1"/>
      <sheetData sheetId="2"/>
      <sheetData sheetId="3">
        <row r="5">
          <cell r="B5" t="str">
            <v>홍성의료원 본관동 리모델링 및 증축공사 전력시설물 공사감리 용역</v>
          </cell>
        </row>
        <row r="7">
          <cell r="D7">
            <v>11</v>
          </cell>
        </row>
        <row r="115">
          <cell r="A115" t="str">
            <v>공장</v>
          </cell>
        </row>
        <row r="116">
          <cell r="A116" t="str">
            <v>창고시설</v>
          </cell>
        </row>
        <row r="117">
          <cell r="A117" t="str">
            <v>자동차관련시설</v>
          </cell>
        </row>
        <row r="118">
          <cell r="A118" t="str">
            <v>동물 및 식물관련시설</v>
          </cell>
        </row>
        <row r="119">
          <cell r="A119" t="str">
            <v>공동주택</v>
          </cell>
        </row>
        <row r="120">
          <cell r="A120" t="str">
            <v>제1종근린생활시설</v>
          </cell>
        </row>
        <row r="121">
          <cell r="A121" t="str">
            <v>제2종근린생활시설</v>
          </cell>
        </row>
        <row r="122">
          <cell r="A122" t="str">
            <v>교육연구시설</v>
          </cell>
        </row>
        <row r="123">
          <cell r="A123" t="str">
            <v>노유자시설</v>
          </cell>
        </row>
        <row r="124">
          <cell r="A124" t="str">
            <v>수련시설</v>
          </cell>
        </row>
        <row r="125">
          <cell r="A125" t="str">
            <v>묘지관련시설</v>
          </cell>
        </row>
        <row r="126">
          <cell r="A126" t="str">
            <v>업무시설</v>
          </cell>
        </row>
        <row r="127">
          <cell r="A127" t="str">
            <v>숙박시설</v>
          </cell>
        </row>
        <row r="128">
          <cell r="A128" t="str">
            <v>교정 및 군사시설</v>
          </cell>
        </row>
        <row r="129">
          <cell r="A129" t="str">
            <v>판매시설</v>
          </cell>
        </row>
        <row r="130">
          <cell r="A130" t="str">
            <v>관광휴게시설</v>
          </cell>
        </row>
        <row r="131">
          <cell r="A131" t="str">
            <v>방송통신시설</v>
          </cell>
        </row>
        <row r="132">
          <cell r="A132" t="str">
            <v>발전시설</v>
          </cell>
        </row>
        <row r="133">
          <cell r="A133" t="str">
            <v>기타 단순한공종,복잡한공에 해당하지 않는 시설</v>
          </cell>
        </row>
        <row r="134">
          <cell r="A134" t="str">
            <v>운동시설</v>
          </cell>
        </row>
        <row r="135">
          <cell r="A135" t="str">
            <v>문화 및 집회시설</v>
          </cell>
        </row>
        <row r="136">
          <cell r="A136" t="str">
            <v>의료시설</v>
          </cell>
        </row>
        <row r="137">
          <cell r="A137" t="str">
            <v>자원순환 관련시설</v>
          </cell>
        </row>
        <row r="138">
          <cell r="A138" t="str">
            <v>운수시설</v>
          </cell>
        </row>
        <row r="139">
          <cell r="A139" t="str">
            <v>관광휴게시설(관망탑에 한함)</v>
          </cell>
        </row>
        <row r="142">
          <cell r="A142" t="str">
            <v>신축</v>
          </cell>
        </row>
        <row r="143">
          <cell r="A143" t="str">
            <v>전면리모델링(증축포함)</v>
          </cell>
        </row>
        <row r="144">
          <cell r="A144" t="str">
            <v>순환리모델링</v>
          </cell>
        </row>
        <row r="147">
          <cell r="A147" t="str">
            <v>BIM미적용</v>
          </cell>
        </row>
        <row r="148">
          <cell r="A148" t="str">
            <v>BIM적용</v>
          </cell>
        </row>
        <row r="152">
          <cell r="A152" t="str">
            <v>공통업무+시공단계</v>
          </cell>
        </row>
        <row r="153">
          <cell r="A153" t="str">
            <v>공통업무+구매조달단계+시공단계+시공후단계</v>
          </cell>
        </row>
        <row r="154">
          <cell r="A154" t="str">
            <v>공통업무+시공단계+시공후단계</v>
          </cell>
        </row>
        <row r="155">
          <cell r="A155" t="str">
            <v>공통업무+실시설계단계+구매조달단계+시공단계+시공후단계</v>
          </cell>
        </row>
        <row r="156">
          <cell r="A156" t="str">
            <v>공통업무+실시설계단계+시공단계+시공후단계</v>
          </cell>
        </row>
        <row r="157">
          <cell r="A157" t="str">
            <v>공통업무+실시설계단계+시공단계</v>
          </cell>
        </row>
        <row r="158">
          <cell r="A158" t="str">
            <v>공통업무+기본설계단계+실시설계단계+시공단계+시공후단계</v>
          </cell>
        </row>
        <row r="159">
          <cell r="A159" t="str">
            <v>공통업무+기본설계단계+실시설계단계+구매조달단계+시공단계+시공후단계</v>
          </cell>
        </row>
        <row r="160">
          <cell r="A160" t="str">
            <v>공통업무+설계전단계+기본설계단계+실시설계단계+구매조달단계+시공단계+시공후단계</v>
          </cell>
        </row>
        <row r="166">
          <cell r="A166" t="str">
            <v>감독권한대행업무 포함</v>
          </cell>
        </row>
        <row r="167">
          <cell r="A167" t="str">
            <v>감독권한대행업무 제외</v>
          </cell>
        </row>
        <row r="172">
          <cell r="A172" t="str">
            <v>적용</v>
          </cell>
        </row>
        <row r="173">
          <cell r="A173" t="str">
            <v>미적용</v>
          </cell>
        </row>
        <row r="183">
          <cell r="A183" t="str">
            <v>제연설비미포함</v>
          </cell>
        </row>
        <row r="184">
          <cell r="A184" t="str">
            <v>제연설비포함</v>
          </cell>
        </row>
        <row r="187">
          <cell r="A187" t="str">
            <v>연면적 20만제곱미터 이상인 특정소방대상물 또는 지하층을 포함한 층수가 40층이상인 특정소방대상물의 공사 현장</v>
          </cell>
        </row>
        <row r="188">
          <cell r="A188" t="str">
            <v>연면적이 3만제곱미터 이상 20만제곱미터 미만인 특정소방대상물(아파트는 제외한다) 또는 지하층을 포함한 층수가 16층이상40층미만인 특정소방대상물의 공사 현장</v>
          </cell>
        </row>
        <row r="189">
          <cell r="A189" t="str">
            <v>물분무등소화설비 또는 제연설비가 설치되는 특정소방대상물이나 연면적 3만제곱미터 이상인 아파트의 공사 현장</v>
          </cell>
        </row>
        <row r="190">
          <cell r="A190" t="str">
            <v>연면적 5천제곱미터 이상 3만제곱미터 미만이거나 지하층을 포함한 층수가 16층 미만인 특정소방대상물의 공사 현장</v>
          </cell>
        </row>
        <row r="191">
          <cell r="A191" t="str">
            <v>연면적 5천제곱미터 미만인 특정소방대상물의 공사 현장</v>
          </cell>
        </row>
        <row r="192">
          <cell r="A192" t="str">
            <v>지하구(地下溝)의 공사 현장</v>
          </cell>
        </row>
      </sheetData>
      <sheetData sheetId="4"/>
      <sheetData sheetId="5"/>
      <sheetData sheetId="6"/>
      <sheetData sheetId="7">
        <row r="8">
          <cell r="C8" t="str">
            <v>복잡공종</v>
          </cell>
        </row>
        <row r="10">
          <cell r="V10">
            <v>1.1200000000000001</v>
          </cell>
        </row>
        <row r="11">
          <cell r="V11">
            <v>1</v>
          </cell>
        </row>
        <row r="12">
          <cell r="V12">
            <v>0.89</v>
          </cell>
        </row>
        <row r="13">
          <cell r="V13">
            <v>0.68899999999999995</v>
          </cell>
        </row>
      </sheetData>
      <sheetData sheetId="8"/>
      <sheetData sheetId="9">
        <row r="33">
          <cell r="M33">
            <v>1.5109999999999999</v>
          </cell>
        </row>
        <row r="34">
          <cell r="M34">
            <v>1.1379999999999999</v>
          </cell>
        </row>
        <row r="35">
          <cell r="M35">
            <v>1</v>
          </cell>
        </row>
        <row r="36">
          <cell r="M36">
            <v>0.93899999999999995</v>
          </cell>
        </row>
        <row r="37">
          <cell r="M37">
            <v>0.78500000000000003</v>
          </cell>
        </row>
      </sheetData>
      <sheetData sheetId="10">
        <row r="10">
          <cell r="H10">
            <v>1.48</v>
          </cell>
        </row>
        <row r="11">
          <cell r="H11">
            <v>1.1000000000000001</v>
          </cell>
        </row>
        <row r="12">
          <cell r="H12">
            <v>1</v>
          </cell>
        </row>
        <row r="13">
          <cell r="H13">
            <v>0.90300000000000002</v>
          </cell>
        </row>
        <row r="14">
          <cell r="H14">
            <v>0.77500000000000002</v>
          </cell>
        </row>
      </sheetData>
      <sheetData sheetId="11"/>
      <sheetData sheetId="12">
        <row r="5">
          <cell r="F5" t="str">
            <v>초급</v>
          </cell>
        </row>
        <row r="15">
          <cell r="H15">
            <v>1.431</v>
          </cell>
        </row>
        <row r="16">
          <cell r="H16">
            <v>1.1619999999999999</v>
          </cell>
        </row>
        <row r="17">
          <cell r="H17">
            <v>1</v>
          </cell>
        </row>
        <row r="19">
          <cell r="H19">
            <v>0.72199999999999998</v>
          </cell>
        </row>
      </sheetData>
      <sheetData sheetId="13"/>
      <sheetData sheetId="14"/>
      <sheetData sheetId="15"/>
      <sheetData sheetId="16"/>
      <sheetData sheetId="17"/>
      <sheetData sheetId="18">
        <row r="2">
          <cell r="Q2" t="str">
            <v>책임감리</v>
          </cell>
        </row>
        <row r="4">
          <cell r="Q4" t="str">
            <v>시공감리</v>
          </cell>
        </row>
        <row r="5">
          <cell r="Q5" t="str">
            <v>검측감리</v>
          </cell>
        </row>
      </sheetData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슬래브설계"/>
      <sheetName val="단면력도"/>
      <sheetName val="내진"/>
      <sheetName val="내진삽도"/>
      <sheetName val="단면가정"/>
      <sheetName val="균열검토"/>
      <sheetName val="Sheet2"/>
      <sheetName val="신축이음"/>
      <sheetName val="접속슬래브"/>
      <sheetName val="교좌면설계"/>
      <sheetName val="그림"/>
      <sheetName val="횡방향거더"/>
      <sheetName val="단면력정리"/>
      <sheetName val="교각계산"/>
      <sheetName val="기둥(원형)"/>
      <sheetName val="쌍송교"/>
      <sheetName val="수안보-MBR1"/>
      <sheetName val="터널조도"/>
      <sheetName val="NOMUBI"/>
      <sheetName val="sw1"/>
      <sheetName val="DATE"/>
      <sheetName val="ABUT수량-A1"/>
      <sheetName val="토사(PE)"/>
      <sheetName val="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"/>
      <sheetName val="내역서"/>
      <sheetName val="대비"/>
      <sheetName val="범례표"/>
      <sheetName val="3련 BOX"/>
      <sheetName val="책임감리공제요율"/>
      <sheetName val="등급별 배치기준"/>
      <sheetName val="단가조건(02년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 "/>
      <sheetName val="실행원가"/>
      <sheetName val="실행내역"/>
      <sheetName val="기초,토목"/>
      <sheetName val="현장비용"/>
      <sheetName val="표지"/>
      <sheetName val="산출"/>
      <sheetName val="산출원가"/>
      <sheetName val="내역"/>
      <sheetName val="관급자재"/>
      <sheetName val="유창"/>
      <sheetName val="대광"/>
      <sheetName val="실행변동기준"/>
      <sheetName val="범례표"/>
      <sheetName val="경산"/>
      <sheetName val="지구단위계획"/>
      <sheetName val="수량집계"/>
      <sheetName val="설비"/>
      <sheetName val="4.장비손료"/>
      <sheetName val="단가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A4" t="str">
            <v>1.건  축  공  사</v>
          </cell>
        </row>
        <row r="5">
          <cell r="A5" t="str">
            <v>1.본  동  공  사</v>
          </cell>
        </row>
        <row r="6">
          <cell r="A6" t="str">
            <v>01.공 통 가 설 공 사</v>
          </cell>
        </row>
        <row r="7">
          <cell r="B7" t="str">
            <v>콘테이너가설사무소</v>
          </cell>
          <cell r="C7" t="str">
            <v>2.4*6.0*2.6,18개월</v>
          </cell>
          <cell r="D7" t="str">
            <v>동</v>
          </cell>
          <cell r="E7">
            <v>3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2425000</v>
          </cell>
          <cell r="K7">
            <v>7275000</v>
          </cell>
          <cell r="L7">
            <v>2425000</v>
          </cell>
          <cell r="M7">
            <v>7275000</v>
          </cell>
        </row>
        <row r="8">
          <cell r="B8" t="str">
            <v>콘테이너가설창고</v>
          </cell>
          <cell r="C8" t="str">
            <v>2.4*6.0*2.6,18개월</v>
          </cell>
          <cell r="D8" t="str">
            <v>동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1299800</v>
          </cell>
          <cell r="K8">
            <v>1299800</v>
          </cell>
          <cell r="L8">
            <v>1299800</v>
          </cell>
          <cell r="M8">
            <v>1299800</v>
          </cell>
        </row>
        <row r="9">
          <cell r="B9" t="str">
            <v>F.R.P이동식화장실</v>
          </cell>
          <cell r="C9" t="str">
            <v>대소변겸용</v>
          </cell>
          <cell r="D9" t="str">
            <v>동</v>
          </cell>
          <cell r="E9">
            <v>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1164000</v>
          </cell>
          <cell r="K9">
            <v>2328000</v>
          </cell>
          <cell r="L9">
            <v>1164000</v>
          </cell>
          <cell r="M9">
            <v>2328000</v>
          </cell>
        </row>
        <row r="10">
          <cell r="B10" t="str">
            <v>조립식가설울타리</v>
          </cell>
          <cell r="C10" t="str">
            <v>18개월</v>
          </cell>
          <cell r="D10" t="str">
            <v>M</v>
          </cell>
          <cell r="E10">
            <v>33</v>
          </cell>
          <cell r="F10">
            <v>0</v>
          </cell>
          <cell r="G10">
            <v>0</v>
          </cell>
          <cell r="H10">
            <v>17983</v>
          </cell>
          <cell r="I10">
            <v>593439</v>
          </cell>
          <cell r="J10">
            <v>10907</v>
          </cell>
          <cell r="K10">
            <v>359931</v>
          </cell>
          <cell r="L10">
            <v>28890</v>
          </cell>
          <cell r="M10">
            <v>953370</v>
          </cell>
        </row>
        <row r="11">
          <cell r="B11" t="str">
            <v>광고간판</v>
          </cell>
          <cell r="C11" t="str">
            <v>600*1800</v>
          </cell>
          <cell r="D11" t="str">
            <v>EA</v>
          </cell>
          <cell r="E11">
            <v>2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223100</v>
          </cell>
          <cell r="K11">
            <v>446200</v>
          </cell>
          <cell r="L11">
            <v>223100</v>
          </cell>
          <cell r="M11">
            <v>446200</v>
          </cell>
        </row>
        <row r="12">
          <cell r="B12" t="str">
            <v>투 시 도</v>
          </cell>
          <cell r="C12" t="str">
            <v>900*1800</v>
          </cell>
          <cell r="D12" t="str">
            <v>EA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349200</v>
          </cell>
          <cell r="K12">
            <v>349200</v>
          </cell>
          <cell r="L12">
            <v>349200</v>
          </cell>
          <cell r="M12">
            <v>349200</v>
          </cell>
        </row>
        <row r="13">
          <cell r="B13" t="str">
            <v>합     계</v>
          </cell>
          <cell r="G13">
            <v>0</v>
          </cell>
          <cell r="I13">
            <v>593439</v>
          </cell>
          <cell r="K13">
            <v>12058131</v>
          </cell>
          <cell r="L13">
            <v>0</v>
          </cell>
          <cell r="M13">
            <v>12651570</v>
          </cell>
        </row>
        <row r="14"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G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G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G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02.가  설  공  사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 t="str">
            <v>면적당규준틀</v>
          </cell>
          <cell r="C20" t="str">
            <v>(면적당)</v>
          </cell>
          <cell r="D20" t="str">
            <v>M2</v>
          </cell>
          <cell r="E20">
            <v>1002</v>
          </cell>
          <cell r="F20">
            <v>420</v>
          </cell>
          <cell r="G20">
            <v>420840</v>
          </cell>
          <cell r="H20">
            <v>3117</v>
          </cell>
          <cell r="I20">
            <v>3123234</v>
          </cell>
          <cell r="J20">
            <v>0</v>
          </cell>
          <cell r="K20">
            <v>0</v>
          </cell>
          <cell r="L20">
            <v>3537</v>
          </cell>
          <cell r="M20">
            <v>3544074</v>
          </cell>
        </row>
        <row r="21">
          <cell r="B21" t="str">
            <v>먹매김</v>
          </cell>
          <cell r="C21" t="str">
            <v>사무소</v>
          </cell>
          <cell r="D21" t="str">
            <v>M2</v>
          </cell>
          <cell r="E21">
            <v>8044</v>
          </cell>
          <cell r="F21">
            <v>0</v>
          </cell>
          <cell r="G21">
            <v>0</v>
          </cell>
          <cell r="H21">
            <v>2888</v>
          </cell>
          <cell r="I21">
            <v>23231072</v>
          </cell>
          <cell r="J21">
            <v>0</v>
          </cell>
          <cell r="K21">
            <v>0</v>
          </cell>
          <cell r="L21">
            <v>2888</v>
          </cell>
          <cell r="M21">
            <v>23231072</v>
          </cell>
        </row>
        <row r="22">
          <cell r="B22" t="str">
            <v>강관동바리</v>
          </cell>
          <cell r="C22" t="str">
            <v>3개월</v>
          </cell>
          <cell r="D22" t="str">
            <v>M2</v>
          </cell>
          <cell r="E22">
            <v>7240</v>
          </cell>
          <cell r="F22">
            <v>588</v>
          </cell>
          <cell r="G22">
            <v>4257120</v>
          </cell>
          <cell r="H22">
            <v>3051</v>
          </cell>
          <cell r="I22">
            <v>22089240</v>
          </cell>
          <cell r="J22">
            <v>0</v>
          </cell>
          <cell r="K22">
            <v>0</v>
          </cell>
          <cell r="L22">
            <v>3639</v>
          </cell>
          <cell r="M22">
            <v>26346360</v>
          </cell>
        </row>
        <row r="23">
          <cell r="B23" t="str">
            <v>강관틀비계매기</v>
          </cell>
          <cell r="C23" t="str">
            <v>3개월</v>
          </cell>
          <cell r="D23" t="str">
            <v>M2</v>
          </cell>
          <cell r="E23">
            <v>964</v>
          </cell>
          <cell r="F23">
            <v>731</v>
          </cell>
          <cell r="G23">
            <v>704684</v>
          </cell>
          <cell r="H23">
            <v>1948</v>
          </cell>
          <cell r="I23">
            <v>1877872</v>
          </cell>
          <cell r="J23">
            <v>0</v>
          </cell>
          <cell r="K23">
            <v>0</v>
          </cell>
          <cell r="L23">
            <v>2679</v>
          </cell>
          <cell r="M23">
            <v>2582556</v>
          </cell>
        </row>
        <row r="24">
          <cell r="B24" t="str">
            <v>이동식강관말비계</v>
          </cell>
          <cell r="C24" t="str">
            <v>3개월</v>
          </cell>
          <cell r="D24" t="str">
            <v>대</v>
          </cell>
          <cell r="E24">
            <v>27</v>
          </cell>
          <cell r="F24">
            <v>14339</v>
          </cell>
          <cell r="G24">
            <v>387153</v>
          </cell>
          <cell r="H24">
            <v>33329</v>
          </cell>
          <cell r="I24">
            <v>899883</v>
          </cell>
          <cell r="J24">
            <v>0</v>
          </cell>
          <cell r="K24">
            <v>0</v>
          </cell>
          <cell r="L24">
            <v>47668</v>
          </cell>
          <cell r="M24">
            <v>1287036</v>
          </cell>
        </row>
        <row r="25">
          <cell r="B25" t="str">
            <v>강관비계매기</v>
          </cell>
          <cell r="C25" t="str">
            <v>12개월</v>
          </cell>
          <cell r="D25" t="str">
            <v>M2</v>
          </cell>
          <cell r="E25">
            <v>5094</v>
          </cell>
          <cell r="F25">
            <v>1920</v>
          </cell>
          <cell r="G25">
            <v>9780480</v>
          </cell>
          <cell r="H25">
            <v>2697</v>
          </cell>
          <cell r="I25">
            <v>13738518</v>
          </cell>
          <cell r="J25">
            <v>0</v>
          </cell>
          <cell r="K25">
            <v>0</v>
          </cell>
          <cell r="L25">
            <v>4617</v>
          </cell>
          <cell r="M25">
            <v>23518998</v>
          </cell>
        </row>
        <row r="26">
          <cell r="B26" t="str">
            <v>강관비계다리</v>
          </cell>
          <cell r="C26" t="str">
            <v>12개월,3층용</v>
          </cell>
          <cell r="D26" t="str">
            <v>M2</v>
          </cell>
          <cell r="E26">
            <v>52</v>
          </cell>
          <cell r="F26">
            <v>11137</v>
          </cell>
          <cell r="G26">
            <v>579124</v>
          </cell>
          <cell r="H26">
            <v>17692</v>
          </cell>
          <cell r="I26">
            <v>919984</v>
          </cell>
          <cell r="J26">
            <v>0</v>
          </cell>
          <cell r="K26">
            <v>0</v>
          </cell>
          <cell r="L26">
            <v>28829</v>
          </cell>
          <cell r="M26">
            <v>1499108</v>
          </cell>
        </row>
        <row r="27">
          <cell r="B27" t="str">
            <v>낙하물방지(철망)</v>
          </cell>
          <cell r="C27" t="str">
            <v>12개월,강관사용</v>
          </cell>
          <cell r="D27" t="str">
            <v>M2</v>
          </cell>
          <cell r="E27">
            <v>1127</v>
          </cell>
          <cell r="F27">
            <v>4413</v>
          </cell>
          <cell r="G27">
            <v>4973451</v>
          </cell>
          <cell r="H27">
            <v>5257</v>
          </cell>
          <cell r="I27">
            <v>5924639</v>
          </cell>
          <cell r="J27">
            <v>0</v>
          </cell>
          <cell r="K27">
            <v>0</v>
          </cell>
          <cell r="L27">
            <v>9670</v>
          </cell>
          <cell r="M27">
            <v>10898090</v>
          </cell>
        </row>
        <row r="28">
          <cell r="B28" t="str">
            <v>휘장막설치</v>
          </cell>
          <cell r="C28" t="str">
            <v>PVC코팅</v>
          </cell>
          <cell r="D28" t="str">
            <v>M2</v>
          </cell>
          <cell r="E28">
            <v>1948</v>
          </cell>
          <cell r="F28">
            <v>4131</v>
          </cell>
          <cell r="G28">
            <v>8047188</v>
          </cell>
          <cell r="H28">
            <v>5267</v>
          </cell>
          <cell r="I28">
            <v>10260116</v>
          </cell>
          <cell r="J28">
            <v>0</v>
          </cell>
          <cell r="K28">
            <v>0</v>
          </cell>
          <cell r="L28">
            <v>9398</v>
          </cell>
          <cell r="M28">
            <v>18307304</v>
          </cell>
        </row>
        <row r="29">
          <cell r="B29" t="str">
            <v>방진망설치</v>
          </cell>
          <cell r="C29" t="str">
            <v>P.E망</v>
          </cell>
          <cell r="D29" t="str">
            <v>M2</v>
          </cell>
          <cell r="E29">
            <v>2446</v>
          </cell>
          <cell r="F29">
            <v>3433</v>
          </cell>
          <cell r="G29">
            <v>8397118</v>
          </cell>
          <cell r="H29">
            <v>4025</v>
          </cell>
          <cell r="I29">
            <v>9845150</v>
          </cell>
          <cell r="J29">
            <v>0</v>
          </cell>
          <cell r="K29">
            <v>0</v>
          </cell>
          <cell r="L29">
            <v>7458</v>
          </cell>
          <cell r="M29">
            <v>18242268</v>
          </cell>
        </row>
        <row r="30">
          <cell r="B30" t="str">
            <v>CONC보양</v>
          </cell>
          <cell r="C30" t="str">
            <v>살수</v>
          </cell>
          <cell r="D30" t="str">
            <v>M2</v>
          </cell>
          <cell r="E30">
            <v>9046</v>
          </cell>
          <cell r="F30">
            <v>0</v>
          </cell>
          <cell r="G30">
            <v>0</v>
          </cell>
          <cell r="H30">
            <v>132</v>
          </cell>
          <cell r="I30">
            <v>1194072</v>
          </cell>
          <cell r="J30">
            <v>0</v>
          </cell>
          <cell r="K30">
            <v>0</v>
          </cell>
          <cell r="L30">
            <v>132</v>
          </cell>
          <cell r="M30">
            <v>1194072</v>
          </cell>
        </row>
        <row r="31">
          <cell r="B31" t="str">
            <v>석재.타일보양</v>
          </cell>
          <cell r="C31" t="str">
            <v>톱밥</v>
          </cell>
          <cell r="D31" t="str">
            <v>M2</v>
          </cell>
          <cell r="E31">
            <v>420</v>
          </cell>
          <cell r="F31">
            <v>291</v>
          </cell>
          <cell r="G31">
            <v>122220</v>
          </cell>
          <cell r="H31">
            <v>65</v>
          </cell>
          <cell r="I31">
            <v>27300</v>
          </cell>
          <cell r="J31">
            <v>0</v>
          </cell>
          <cell r="K31">
            <v>0</v>
          </cell>
          <cell r="L31">
            <v>356</v>
          </cell>
          <cell r="M31">
            <v>149520</v>
          </cell>
        </row>
        <row r="32">
          <cell r="B32" t="str">
            <v>기타부분보양</v>
          </cell>
          <cell r="C32" t="str">
            <v>목재문틀</v>
          </cell>
          <cell r="D32" t="str">
            <v>M2</v>
          </cell>
          <cell r="E32">
            <v>6</v>
          </cell>
          <cell r="F32">
            <v>209</v>
          </cell>
          <cell r="G32">
            <v>1254</v>
          </cell>
          <cell r="H32">
            <v>392</v>
          </cell>
          <cell r="I32">
            <v>2352</v>
          </cell>
          <cell r="J32">
            <v>0</v>
          </cell>
          <cell r="K32">
            <v>0</v>
          </cell>
          <cell r="L32">
            <v>601</v>
          </cell>
          <cell r="M32">
            <v>3606</v>
          </cell>
        </row>
        <row r="33">
          <cell r="B33" t="str">
            <v>건축물현장정리</v>
          </cell>
          <cell r="C33" t="str">
            <v>철근CON'C조</v>
          </cell>
          <cell r="D33" t="str">
            <v>M2</v>
          </cell>
          <cell r="E33">
            <v>8044</v>
          </cell>
          <cell r="F33">
            <v>0</v>
          </cell>
          <cell r="G33">
            <v>0</v>
          </cell>
          <cell r="H33">
            <v>2499</v>
          </cell>
          <cell r="I33">
            <v>20101956</v>
          </cell>
          <cell r="J33">
            <v>0</v>
          </cell>
          <cell r="K33">
            <v>0</v>
          </cell>
          <cell r="L33">
            <v>2499</v>
          </cell>
          <cell r="M33">
            <v>20101956</v>
          </cell>
        </row>
        <row r="34">
          <cell r="B34" t="str">
            <v>자재운반용 타워설치</v>
          </cell>
          <cell r="C34" t="str">
            <v>엘레베이터형</v>
          </cell>
          <cell r="D34" t="str">
            <v>M</v>
          </cell>
          <cell r="E34">
            <v>37</v>
          </cell>
          <cell r="F34">
            <v>23476</v>
          </cell>
          <cell r="G34">
            <v>868612</v>
          </cell>
          <cell r="H34">
            <v>114205</v>
          </cell>
          <cell r="I34">
            <v>4225585</v>
          </cell>
          <cell r="J34">
            <v>0</v>
          </cell>
          <cell r="K34">
            <v>0</v>
          </cell>
          <cell r="L34">
            <v>137681</v>
          </cell>
          <cell r="M34">
            <v>5094197</v>
          </cell>
        </row>
        <row r="35">
          <cell r="B35" t="str">
            <v>리프트카(인화물용)</v>
          </cell>
          <cell r="C35" t="str">
            <v>1톤*45M</v>
          </cell>
          <cell r="D35" t="str">
            <v>HR</v>
          </cell>
          <cell r="E35">
            <v>1200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1493</v>
          </cell>
          <cell r="K35">
            <v>1791600</v>
          </cell>
          <cell r="L35">
            <v>1493</v>
          </cell>
          <cell r="M35">
            <v>1791600</v>
          </cell>
        </row>
        <row r="36">
          <cell r="B36" t="str">
            <v>합     계</v>
          </cell>
          <cell r="G36">
            <v>38539244</v>
          </cell>
          <cell r="I36">
            <v>117460973</v>
          </cell>
          <cell r="K36">
            <v>1791600</v>
          </cell>
          <cell r="L36">
            <v>0</v>
          </cell>
          <cell r="M36">
            <v>157791817</v>
          </cell>
        </row>
        <row r="37"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G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G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G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G46">
            <v>0</v>
          </cell>
          <cell r="I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G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G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03.기초및파일공사</v>
          </cell>
          <cell r="G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B50" t="str">
            <v>PHC 콘크리트파일</v>
          </cell>
          <cell r="C50" t="str">
            <v>Φ400-7m</v>
          </cell>
          <cell r="D50" t="str">
            <v>본</v>
          </cell>
          <cell r="E50">
            <v>32</v>
          </cell>
          <cell r="F50">
            <v>121851</v>
          </cell>
          <cell r="G50">
            <v>3899232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121851</v>
          </cell>
          <cell r="M50">
            <v>3899232</v>
          </cell>
        </row>
        <row r="51">
          <cell r="B51" t="str">
            <v>PHC 콘크리트파일</v>
          </cell>
          <cell r="C51" t="str">
            <v>Φ400-8m</v>
          </cell>
          <cell r="D51" t="str">
            <v>본</v>
          </cell>
          <cell r="E51">
            <v>32</v>
          </cell>
          <cell r="F51">
            <v>139243</v>
          </cell>
          <cell r="G51">
            <v>4455776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139243</v>
          </cell>
          <cell r="M51">
            <v>4455776</v>
          </cell>
        </row>
        <row r="52">
          <cell r="B52" t="str">
            <v>PHC 콘크리트파일</v>
          </cell>
          <cell r="C52" t="str">
            <v>Φ400-9m</v>
          </cell>
          <cell r="D52" t="str">
            <v>본</v>
          </cell>
          <cell r="E52">
            <v>3</v>
          </cell>
          <cell r="F52">
            <v>167092</v>
          </cell>
          <cell r="G52">
            <v>501276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167092</v>
          </cell>
          <cell r="M52">
            <v>501276</v>
          </cell>
        </row>
        <row r="53">
          <cell r="B53" t="str">
            <v>PHC 콘크리트파일</v>
          </cell>
          <cell r="C53" t="str">
            <v>Φ400-10m</v>
          </cell>
          <cell r="D53" t="str">
            <v>본</v>
          </cell>
          <cell r="E53">
            <v>353</v>
          </cell>
          <cell r="F53">
            <v>174085</v>
          </cell>
          <cell r="G53">
            <v>61452005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174085</v>
          </cell>
          <cell r="M53">
            <v>61452005</v>
          </cell>
        </row>
        <row r="54">
          <cell r="B54" t="str">
            <v>PHC 콘크리트파일</v>
          </cell>
          <cell r="C54" t="str">
            <v>Φ400-11m</v>
          </cell>
          <cell r="D54" t="str">
            <v>본</v>
          </cell>
          <cell r="E54">
            <v>182</v>
          </cell>
          <cell r="F54">
            <v>191478</v>
          </cell>
          <cell r="G54">
            <v>34848996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191478</v>
          </cell>
          <cell r="M54">
            <v>34848996</v>
          </cell>
        </row>
        <row r="55">
          <cell r="B55" t="str">
            <v>PHC 콘크리트파일</v>
          </cell>
          <cell r="C55" t="str">
            <v>Φ400-15m</v>
          </cell>
          <cell r="D55" t="str">
            <v>본</v>
          </cell>
          <cell r="E55">
            <v>20</v>
          </cell>
          <cell r="F55">
            <v>261172</v>
          </cell>
          <cell r="G55">
            <v>5223440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261172</v>
          </cell>
          <cell r="M55">
            <v>5223440</v>
          </cell>
        </row>
        <row r="56">
          <cell r="B56" t="str">
            <v>PHC 콘크리트파일</v>
          </cell>
          <cell r="C56" t="str">
            <v>Φ400-10m(보조파일)</v>
          </cell>
          <cell r="D56" t="str">
            <v>본</v>
          </cell>
          <cell r="E56">
            <v>80</v>
          </cell>
          <cell r="F56">
            <v>174085</v>
          </cell>
          <cell r="G56">
            <v>13926800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174085</v>
          </cell>
          <cell r="M56">
            <v>13926800</v>
          </cell>
        </row>
        <row r="57">
          <cell r="B57" t="str">
            <v>파일매입(S.I.P)</v>
          </cell>
          <cell r="C57" t="str">
            <v>Φ400,그라우팅포함</v>
          </cell>
          <cell r="D57" t="str">
            <v>M</v>
          </cell>
          <cell r="E57">
            <v>6339</v>
          </cell>
          <cell r="F57">
            <v>12076</v>
          </cell>
          <cell r="G57">
            <v>76549764</v>
          </cell>
          <cell r="H57">
            <v>31591</v>
          </cell>
          <cell r="I57">
            <v>200255349</v>
          </cell>
          <cell r="J57">
            <v>2147</v>
          </cell>
          <cell r="K57">
            <v>13609833</v>
          </cell>
          <cell r="L57">
            <v>45814</v>
          </cell>
          <cell r="M57">
            <v>290414946</v>
          </cell>
        </row>
        <row r="58">
          <cell r="B58" t="str">
            <v>보조파일항타</v>
          </cell>
          <cell r="C58" t="str">
            <v>Φ400</v>
          </cell>
          <cell r="D58" t="str">
            <v>M</v>
          </cell>
          <cell r="E58">
            <v>3210</v>
          </cell>
          <cell r="F58">
            <v>431</v>
          </cell>
          <cell r="G58">
            <v>1383510</v>
          </cell>
          <cell r="H58">
            <v>6997</v>
          </cell>
          <cell r="I58">
            <v>22460370</v>
          </cell>
          <cell r="J58">
            <v>1789</v>
          </cell>
          <cell r="K58">
            <v>5742690</v>
          </cell>
          <cell r="L58">
            <v>9217</v>
          </cell>
          <cell r="M58">
            <v>29586570</v>
          </cell>
        </row>
        <row r="59">
          <cell r="B59" t="str">
            <v>장비조립,해체</v>
          </cell>
          <cell r="C59" t="str">
            <v>기성콘크리트파일</v>
          </cell>
          <cell r="D59" t="str">
            <v>회</v>
          </cell>
          <cell r="E59">
            <v>1</v>
          </cell>
          <cell r="F59">
            <v>0</v>
          </cell>
          <cell r="G59">
            <v>0</v>
          </cell>
          <cell r="H59">
            <v>1838344</v>
          </cell>
          <cell r="I59">
            <v>1838344</v>
          </cell>
          <cell r="J59">
            <v>0</v>
          </cell>
          <cell r="K59">
            <v>0</v>
          </cell>
          <cell r="L59">
            <v>1838344</v>
          </cell>
          <cell r="M59">
            <v>1838344</v>
          </cell>
        </row>
        <row r="60">
          <cell r="B60" t="str">
            <v>CONC말뚝머리정리</v>
          </cell>
          <cell r="C60" t="str">
            <v>∮400</v>
          </cell>
          <cell r="D60" t="str">
            <v>본</v>
          </cell>
          <cell r="E60">
            <v>321</v>
          </cell>
          <cell r="F60">
            <v>981</v>
          </cell>
          <cell r="G60">
            <v>314901</v>
          </cell>
          <cell r="H60">
            <v>7900</v>
          </cell>
          <cell r="I60">
            <v>2535900</v>
          </cell>
          <cell r="J60">
            <v>2147</v>
          </cell>
          <cell r="K60">
            <v>689187</v>
          </cell>
          <cell r="L60">
            <v>11028</v>
          </cell>
          <cell r="M60">
            <v>3539988</v>
          </cell>
        </row>
        <row r="61">
          <cell r="B61" t="str">
            <v>파일용접밴드</v>
          </cell>
          <cell r="C61" t="str">
            <v>Φ400</v>
          </cell>
          <cell r="D61" t="str">
            <v>EA</v>
          </cell>
          <cell r="E61">
            <v>301</v>
          </cell>
          <cell r="F61">
            <v>11969</v>
          </cell>
          <cell r="G61">
            <v>3602669</v>
          </cell>
          <cell r="H61">
            <v>21776</v>
          </cell>
          <cell r="I61">
            <v>6554576</v>
          </cell>
          <cell r="J61">
            <v>0</v>
          </cell>
          <cell r="K61">
            <v>0</v>
          </cell>
          <cell r="L61">
            <v>33745</v>
          </cell>
          <cell r="M61">
            <v>10157245</v>
          </cell>
        </row>
        <row r="62">
          <cell r="B62" t="str">
            <v>ROCK ANCHOR</v>
          </cell>
          <cell r="C62" t="str">
            <v>50TON/본당</v>
          </cell>
          <cell r="D62" t="str">
            <v>EA</v>
          </cell>
          <cell r="E62">
            <v>40</v>
          </cell>
          <cell r="F62">
            <v>41291</v>
          </cell>
          <cell r="G62">
            <v>1651640</v>
          </cell>
          <cell r="H62">
            <v>52690</v>
          </cell>
          <cell r="I62">
            <v>2107600</v>
          </cell>
          <cell r="J62">
            <v>2147</v>
          </cell>
          <cell r="K62">
            <v>85880</v>
          </cell>
          <cell r="L62">
            <v>96128</v>
          </cell>
          <cell r="M62">
            <v>3845120</v>
          </cell>
          <cell r="N62" t="str">
            <v>견 적</v>
          </cell>
        </row>
        <row r="63">
          <cell r="B63" t="str">
            <v>ROCK ANCHOR운반비</v>
          </cell>
          <cell r="D63" t="str">
            <v>회</v>
          </cell>
          <cell r="E63">
            <v>1</v>
          </cell>
          <cell r="F63">
            <v>28081</v>
          </cell>
          <cell r="G63">
            <v>28081</v>
          </cell>
          <cell r="H63">
            <v>33531</v>
          </cell>
          <cell r="I63">
            <v>33531</v>
          </cell>
          <cell r="J63">
            <v>40002</v>
          </cell>
          <cell r="K63">
            <v>40002</v>
          </cell>
          <cell r="L63">
            <v>101614</v>
          </cell>
          <cell r="M63">
            <v>101614</v>
          </cell>
          <cell r="N63" t="str">
            <v>견 적</v>
          </cell>
        </row>
        <row r="64">
          <cell r="B64" t="str">
            <v>잡석지정</v>
          </cell>
          <cell r="C64" t="str">
            <v>백호우0.7+콤팩터1.5TON</v>
          </cell>
          <cell r="D64" t="str">
            <v>M3</v>
          </cell>
          <cell r="E64">
            <v>232</v>
          </cell>
          <cell r="F64">
            <v>213</v>
          </cell>
          <cell r="G64">
            <v>49416</v>
          </cell>
          <cell r="H64">
            <v>1789</v>
          </cell>
          <cell r="I64">
            <v>415048</v>
          </cell>
          <cell r="J64">
            <v>258</v>
          </cell>
          <cell r="K64">
            <v>59856</v>
          </cell>
          <cell r="L64">
            <v>2260</v>
          </cell>
          <cell r="M64">
            <v>524320</v>
          </cell>
        </row>
        <row r="65">
          <cell r="B65" t="str">
            <v>파일동재하시험비</v>
          </cell>
          <cell r="D65" t="str">
            <v>회</v>
          </cell>
          <cell r="E65">
            <v>2</v>
          </cell>
          <cell r="F65">
            <v>0</v>
          </cell>
          <cell r="G65">
            <v>0</v>
          </cell>
          <cell r="H65">
            <v>137158</v>
          </cell>
          <cell r="I65">
            <v>274316</v>
          </cell>
          <cell r="J65">
            <v>0</v>
          </cell>
          <cell r="K65">
            <v>0</v>
          </cell>
          <cell r="L65">
            <v>137158</v>
          </cell>
          <cell r="M65">
            <v>274316</v>
          </cell>
          <cell r="N65" t="str">
            <v>견 적</v>
          </cell>
        </row>
        <row r="66">
          <cell r="B66" t="str">
            <v>합     계</v>
          </cell>
          <cell r="G66">
            <v>207887506</v>
          </cell>
          <cell r="I66">
            <v>236475034</v>
          </cell>
          <cell r="K66">
            <v>20227448</v>
          </cell>
          <cell r="L66">
            <v>0</v>
          </cell>
          <cell r="M66">
            <v>464589988</v>
          </cell>
        </row>
        <row r="67">
          <cell r="G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G68">
            <v>0</v>
          </cell>
          <cell r="I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G69">
            <v>0</v>
          </cell>
          <cell r="I69">
            <v>0</v>
          </cell>
          <cell r="K69">
            <v>0</v>
          </cell>
          <cell r="L69">
            <v>0</v>
          </cell>
          <cell r="M69">
            <v>0</v>
          </cell>
        </row>
        <row r="70">
          <cell r="G70">
            <v>0</v>
          </cell>
          <cell r="I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G71">
            <v>0</v>
          </cell>
          <cell r="I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G72">
            <v>0</v>
          </cell>
          <cell r="I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G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G74">
            <v>0</v>
          </cell>
          <cell r="I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G75">
            <v>0</v>
          </cell>
          <cell r="I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G76">
            <v>0</v>
          </cell>
          <cell r="I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G78">
            <v>0</v>
          </cell>
          <cell r="I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04.철근콘크리트공사</v>
          </cell>
          <cell r="G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B80" t="str">
            <v>레 미 콘</v>
          </cell>
          <cell r="C80" t="str">
            <v>25-240-15</v>
          </cell>
          <cell r="D80" t="str">
            <v>M3</v>
          </cell>
          <cell r="E80">
            <v>5339</v>
          </cell>
          <cell r="G80">
            <v>0</v>
          </cell>
          <cell r="I80">
            <v>0</v>
          </cell>
          <cell r="K80">
            <v>0</v>
          </cell>
          <cell r="L80">
            <v>0</v>
          </cell>
          <cell r="M80">
            <v>0</v>
          </cell>
          <cell r="N80" t="str">
            <v>관 급</v>
          </cell>
        </row>
        <row r="81">
          <cell r="B81" t="str">
            <v>레 미 콘</v>
          </cell>
          <cell r="C81" t="str">
            <v>25-180-12</v>
          </cell>
          <cell r="D81" t="str">
            <v>M3</v>
          </cell>
          <cell r="E81">
            <v>495</v>
          </cell>
          <cell r="G81">
            <v>0</v>
          </cell>
          <cell r="I81">
            <v>0</v>
          </cell>
          <cell r="K81">
            <v>0</v>
          </cell>
          <cell r="L81">
            <v>0</v>
          </cell>
          <cell r="M81">
            <v>0</v>
          </cell>
          <cell r="N81" t="str">
            <v>관 급</v>
          </cell>
        </row>
        <row r="82">
          <cell r="B82" t="str">
            <v>레 미 콘</v>
          </cell>
          <cell r="C82" t="str">
            <v>25-180-8</v>
          </cell>
          <cell r="D82" t="str">
            <v>M3</v>
          </cell>
          <cell r="E82">
            <v>71</v>
          </cell>
          <cell r="G82">
            <v>0</v>
          </cell>
          <cell r="I82">
            <v>0</v>
          </cell>
          <cell r="K82">
            <v>0</v>
          </cell>
          <cell r="L82">
            <v>0</v>
          </cell>
          <cell r="M82">
            <v>0</v>
          </cell>
          <cell r="N82" t="str">
            <v>관 급</v>
          </cell>
        </row>
        <row r="83">
          <cell r="B83" t="str">
            <v>펌프카.붐(철근)</v>
          </cell>
          <cell r="C83" t="str">
            <v>100㎥↑(25/20)</v>
          </cell>
          <cell r="D83" t="str">
            <v>M3</v>
          </cell>
          <cell r="E83">
            <v>5286</v>
          </cell>
          <cell r="F83">
            <v>608</v>
          </cell>
          <cell r="G83">
            <v>3213888</v>
          </cell>
          <cell r="H83">
            <v>6583</v>
          </cell>
          <cell r="I83">
            <v>34797738</v>
          </cell>
          <cell r="J83">
            <v>3913</v>
          </cell>
          <cell r="K83">
            <v>20684118</v>
          </cell>
          <cell r="L83">
            <v>11104</v>
          </cell>
          <cell r="M83">
            <v>58695744</v>
          </cell>
        </row>
        <row r="84">
          <cell r="B84" t="str">
            <v>펌프카.붐(무근)</v>
          </cell>
          <cell r="C84" t="str">
            <v>100㎥↑(25/20)</v>
          </cell>
          <cell r="D84" t="str">
            <v>M3</v>
          </cell>
          <cell r="E84">
            <v>555</v>
          </cell>
          <cell r="F84">
            <v>546</v>
          </cell>
          <cell r="G84">
            <v>303030</v>
          </cell>
          <cell r="H84">
            <v>5558</v>
          </cell>
          <cell r="I84">
            <v>3084690</v>
          </cell>
          <cell r="J84">
            <v>3612</v>
          </cell>
          <cell r="K84">
            <v>2004660</v>
          </cell>
          <cell r="L84">
            <v>9716</v>
          </cell>
          <cell r="M84">
            <v>5392380</v>
          </cell>
        </row>
        <row r="85">
          <cell r="B85" t="str">
            <v>바이브레타(전기)</v>
          </cell>
          <cell r="C85" t="str">
            <v>인력 유</v>
          </cell>
          <cell r="D85" t="str">
            <v>M3</v>
          </cell>
          <cell r="E85">
            <v>5286</v>
          </cell>
          <cell r="F85">
            <v>209</v>
          </cell>
          <cell r="G85">
            <v>1104774</v>
          </cell>
          <cell r="H85">
            <v>1362</v>
          </cell>
          <cell r="I85">
            <v>7199532</v>
          </cell>
          <cell r="J85">
            <v>30</v>
          </cell>
          <cell r="K85">
            <v>158580</v>
          </cell>
          <cell r="L85">
            <v>1601</v>
          </cell>
          <cell r="M85">
            <v>8462886</v>
          </cell>
        </row>
        <row r="86">
          <cell r="B86" t="str">
            <v>합판거푸집</v>
          </cell>
          <cell r="C86" t="str">
            <v>3회</v>
          </cell>
          <cell r="D86" t="str">
            <v>M2</v>
          </cell>
          <cell r="E86">
            <v>15830</v>
          </cell>
          <cell r="F86">
            <v>4253</v>
          </cell>
          <cell r="G86">
            <v>67324990</v>
          </cell>
          <cell r="H86">
            <v>9880</v>
          </cell>
          <cell r="I86">
            <v>156400400</v>
          </cell>
          <cell r="J86">
            <v>0</v>
          </cell>
          <cell r="K86">
            <v>0</v>
          </cell>
          <cell r="L86">
            <v>14133</v>
          </cell>
          <cell r="M86">
            <v>223725390</v>
          </cell>
        </row>
        <row r="87">
          <cell r="B87" t="str">
            <v>유로폼(벽)</v>
          </cell>
          <cell r="D87" t="str">
            <v>M2</v>
          </cell>
          <cell r="E87">
            <v>8049</v>
          </cell>
          <cell r="F87">
            <v>2227</v>
          </cell>
          <cell r="G87">
            <v>17925123</v>
          </cell>
          <cell r="H87">
            <v>8610</v>
          </cell>
          <cell r="I87">
            <v>69301890</v>
          </cell>
          <cell r="J87">
            <v>0</v>
          </cell>
          <cell r="K87">
            <v>0</v>
          </cell>
          <cell r="L87">
            <v>10837</v>
          </cell>
          <cell r="M87">
            <v>87227013</v>
          </cell>
        </row>
        <row r="88">
          <cell r="B88" t="str">
            <v>이 형 철 근</v>
          </cell>
          <cell r="C88" t="str">
            <v>SD10</v>
          </cell>
          <cell r="D88" t="str">
            <v>TON</v>
          </cell>
          <cell r="E88">
            <v>99.599000000000004</v>
          </cell>
          <cell r="G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str">
            <v>관 급</v>
          </cell>
        </row>
        <row r="89">
          <cell r="B89" t="str">
            <v>이 형 철 근</v>
          </cell>
          <cell r="C89" t="str">
            <v>SD13</v>
          </cell>
          <cell r="D89" t="str">
            <v>TON</v>
          </cell>
          <cell r="E89">
            <v>91.644999999999996</v>
          </cell>
          <cell r="G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N89" t="str">
            <v>관 급</v>
          </cell>
        </row>
        <row r="90">
          <cell r="B90" t="str">
            <v>이 형 철 근</v>
          </cell>
          <cell r="C90" t="str">
            <v>HD16</v>
          </cell>
          <cell r="D90" t="str">
            <v>TON</v>
          </cell>
          <cell r="E90">
            <v>106.59099999999999</v>
          </cell>
          <cell r="G90">
            <v>0</v>
          </cell>
          <cell r="I90">
            <v>0</v>
          </cell>
          <cell r="K90">
            <v>0</v>
          </cell>
          <cell r="L90">
            <v>0</v>
          </cell>
          <cell r="M90">
            <v>0</v>
          </cell>
          <cell r="N90" t="str">
            <v>관 급</v>
          </cell>
        </row>
        <row r="91">
          <cell r="B91" t="str">
            <v>이 형 철 근</v>
          </cell>
          <cell r="C91" t="str">
            <v>HD19</v>
          </cell>
          <cell r="D91" t="str">
            <v>TON</v>
          </cell>
          <cell r="E91">
            <v>90.472999999999999</v>
          </cell>
          <cell r="G91">
            <v>0</v>
          </cell>
          <cell r="I91">
            <v>0</v>
          </cell>
          <cell r="K91">
            <v>0</v>
          </cell>
          <cell r="L91">
            <v>0</v>
          </cell>
          <cell r="M91">
            <v>0</v>
          </cell>
          <cell r="N91" t="str">
            <v>관 급</v>
          </cell>
        </row>
        <row r="92">
          <cell r="B92" t="str">
            <v>이 형 철 근</v>
          </cell>
          <cell r="C92" t="str">
            <v>HD22</v>
          </cell>
          <cell r="D92" t="str">
            <v>TON</v>
          </cell>
          <cell r="E92">
            <v>207.607</v>
          </cell>
          <cell r="G92">
            <v>0</v>
          </cell>
          <cell r="I92">
            <v>0</v>
          </cell>
          <cell r="K92">
            <v>0</v>
          </cell>
          <cell r="L92">
            <v>0</v>
          </cell>
          <cell r="M92">
            <v>0</v>
          </cell>
          <cell r="N92" t="str">
            <v>관 급</v>
          </cell>
        </row>
        <row r="93">
          <cell r="B93" t="str">
            <v>이 형 철 근</v>
          </cell>
          <cell r="C93" t="str">
            <v>HD25</v>
          </cell>
          <cell r="D93" t="str">
            <v>TON</v>
          </cell>
          <cell r="E93">
            <v>59.71</v>
          </cell>
          <cell r="G93">
            <v>0</v>
          </cell>
          <cell r="I93">
            <v>0</v>
          </cell>
          <cell r="K93">
            <v>0</v>
          </cell>
          <cell r="L93">
            <v>0</v>
          </cell>
          <cell r="M93">
            <v>0</v>
          </cell>
          <cell r="N93" t="str">
            <v>관 급</v>
          </cell>
        </row>
        <row r="94">
          <cell r="B94" t="str">
            <v>이 형 철 근</v>
          </cell>
          <cell r="C94" t="str">
            <v>HD29</v>
          </cell>
          <cell r="D94" t="str">
            <v>TON</v>
          </cell>
          <cell r="E94">
            <v>4.8979999999999997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  <cell r="N94" t="str">
            <v>관 급</v>
          </cell>
        </row>
        <row r="95">
          <cell r="B95" t="str">
            <v>철근가공조립</v>
          </cell>
          <cell r="C95" t="str">
            <v>보통(미할증)</v>
          </cell>
          <cell r="D95" t="str">
            <v>TON</v>
          </cell>
          <cell r="E95">
            <v>641.28399999999999</v>
          </cell>
          <cell r="F95">
            <v>7942</v>
          </cell>
          <cell r="G95">
            <v>5093077</v>
          </cell>
          <cell r="H95">
            <v>245798</v>
          </cell>
          <cell r="I95">
            <v>157626324</v>
          </cell>
          <cell r="J95">
            <v>0</v>
          </cell>
          <cell r="K95">
            <v>0</v>
          </cell>
          <cell r="L95">
            <v>253740</v>
          </cell>
          <cell r="M95">
            <v>162719401</v>
          </cell>
        </row>
        <row r="96">
          <cell r="B96" t="str">
            <v>장비반입구제작설치</v>
          </cell>
          <cell r="C96" t="str">
            <v>P.C,4700*4500*200T</v>
          </cell>
          <cell r="D96" t="str">
            <v>EA</v>
          </cell>
          <cell r="E96">
            <v>3</v>
          </cell>
          <cell r="F96">
            <v>823530</v>
          </cell>
          <cell r="G96">
            <v>2470590</v>
          </cell>
          <cell r="H96">
            <v>252820</v>
          </cell>
          <cell r="I96">
            <v>758460</v>
          </cell>
          <cell r="J96">
            <v>0</v>
          </cell>
          <cell r="K96">
            <v>0</v>
          </cell>
          <cell r="L96">
            <v>1076350</v>
          </cell>
          <cell r="M96">
            <v>3229050</v>
          </cell>
        </row>
        <row r="97">
          <cell r="B97" t="str">
            <v>철근,거푸집양중비</v>
          </cell>
          <cell r="C97" t="str">
            <v>30TON,트럭크레인</v>
          </cell>
          <cell r="D97" t="str">
            <v>HR</v>
          </cell>
          <cell r="E97">
            <v>48</v>
          </cell>
          <cell r="F97">
            <v>2448</v>
          </cell>
          <cell r="G97">
            <v>117504</v>
          </cell>
          <cell r="H97">
            <v>3152</v>
          </cell>
          <cell r="I97">
            <v>151296</v>
          </cell>
          <cell r="J97">
            <v>2759</v>
          </cell>
          <cell r="K97">
            <v>132432</v>
          </cell>
          <cell r="L97">
            <v>8359</v>
          </cell>
          <cell r="M97">
            <v>401232</v>
          </cell>
        </row>
        <row r="98">
          <cell r="B98" t="str">
            <v>합     계</v>
          </cell>
          <cell r="G98">
            <v>97552976</v>
          </cell>
          <cell r="I98">
            <v>429320330</v>
          </cell>
          <cell r="K98">
            <v>22979790</v>
          </cell>
          <cell r="L98">
            <v>0</v>
          </cell>
          <cell r="M98">
            <v>549853096</v>
          </cell>
        </row>
        <row r="99"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G100">
            <v>0</v>
          </cell>
          <cell r="I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G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G102">
            <v>0</v>
          </cell>
          <cell r="I102">
            <v>0</v>
          </cell>
          <cell r="K102">
            <v>0</v>
          </cell>
          <cell r="L102">
            <v>0</v>
          </cell>
          <cell r="M102">
            <v>0</v>
          </cell>
        </row>
        <row r="103">
          <cell r="G103">
            <v>0</v>
          </cell>
          <cell r="I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G104">
            <v>0</v>
          </cell>
          <cell r="I104">
            <v>0</v>
          </cell>
          <cell r="K104">
            <v>0</v>
          </cell>
          <cell r="L104">
            <v>0</v>
          </cell>
          <cell r="M104">
            <v>0</v>
          </cell>
        </row>
        <row r="105">
          <cell r="G105">
            <v>0</v>
          </cell>
          <cell r="I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G106">
            <v>0</v>
          </cell>
          <cell r="I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G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G108">
            <v>0</v>
          </cell>
          <cell r="I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A109" t="str">
            <v>05.철  골  공  사</v>
          </cell>
          <cell r="G109">
            <v>0</v>
          </cell>
          <cell r="I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B110" t="str">
            <v>H-형강(SS 41)</v>
          </cell>
          <cell r="C110" t="str">
            <v>350*150*4.5*6</v>
          </cell>
          <cell r="D110" t="str">
            <v>TON</v>
          </cell>
          <cell r="E110">
            <v>2.9039999999999999</v>
          </cell>
          <cell r="F110">
            <v>397700</v>
          </cell>
          <cell r="G110">
            <v>1154920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397700</v>
          </cell>
          <cell r="M110">
            <v>1154920</v>
          </cell>
        </row>
        <row r="111">
          <cell r="B111" t="str">
            <v>열연강판</v>
          </cell>
          <cell r="C111" t="str">
            <v>6t</v>
          </cell>
          <cell r="D111" t="str">
            <v>KG</v>
          </cell>
          <cell r="E111">
            <v>23</v>
          </cell>
          <cell r="F111">
            <v>383</v>
          </cell>
          <cell r="G111">
            <v>8809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383</v>
          </cell>
          <cell r="M111">
            <v>8809</v>
          </cell>
        </row>
        <row r="112">
          <cell r="B112" t="str">
            <v>열연강판</v>
          </cell>
          <cell r="C112" t="str">
            <v>9t</v>
          </cell>
          <cell r="D112" t="str">
            <v>KG</v>
          </cell>
          <cell r="E112">
            <v>166</v>
          </cell>
          <cell r="F112">
            <v>383</v>
          </cell>
          <cell r="G112">
            <v>63578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383</v>
          </cell>
          <cell r="M112">
            <v>63578</v>
          </cell>
        </row>
        <row r="113">
          <cell r="B113" t="str">
            <v>원형철근</v>
          </cell>
          <cell r="C113" t="str">
            <v>D16</v>
          </cell>
          <cell r="D113" t="str">
            <v>KG</v>
          </cell>
          <cell r="E113">
            <v>22</v>
          </cell>
          <cell r="F113">
            <v>358</v>
          </cell>
          <cell r="G113">
            <v>7876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358</v>
          </cell>
          <cell r="M113">
            <v>7876</v>
          </cell>
        </row>
        <row r="114">
          <cell r="B114" t="str">
            <v>구조용강관(원형)</v>
          </cell>
          <cell r="C114" t="str">
            <v>Φ406.4*7.9</v>
          </cell>
          <cell r="D114" t="str">
            <v>M</v>
          </cell>
          <cell r="E114">
            <v>19</v>
          </cell>
          <cell r="F114">
            <v>32321</v>
          </cell>
          <cell r="G114">
            <v>614099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32321</v>
          </cell>
          <cell r="M114">
            <v>614099</v>
          </cell>
        </row>
        <row r="115">
          <cell r="B115" t="str">
            <v>앵커볼트(3/4")</v>
          </cell>
          <cell r="C115" t="str">
            <v>M19  L300</v>
          </cell>
          <cell r="D115" t="str">
            <v>조</v>
          </cell>
          <cell r="E115">
            <v>16</v>
          </cell>
          <cell r="F115">
            <v>776</v>
          </cell>
          <cell r="G115">
            <v>12416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776</v>
          </cell>
          <cell r="M115">
            <v>12416</v>
          </cell>
        </row>
        <row r="116">
          <cell r="B116" t="str">
            <v>앵커볼트(3/4")</v>
          </cell>
          <cell r="C116" t="str">
            <v>M19  L600</v>
          </cell>
          <cell r="D116" t="str">
            <v>조</v>
          </cell>
          <cell r="E116">
            <v>16</v>
          </cell>
          <cell r="F116">
            <v>1013</v>
          </cell>
          <cell r="G116">
            <v>16208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1013</v>
          </cell>
          <cell r="M116">
            <v>16208</v>
          </cell>
        </row>
        <row r="117">
          <cell r="B117" t="str">
            <v>턴 버 클</v>
          </cell>
          <cell r="C117" t="str">
            <v>Φ16</v>
          </cell>
          <cell r="D117" t="str">
            <v>조</v>
          </cell>
          <cell r="E117">
            <v>16</v>
          </cell>
          <cell r="F117">
            <v>2425</v>
          </cell>
          <cell r="G117">
            <v>38800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2425</v>
          </cell>
          <cell r="M117">
            <v>38800</v>
          </cell>
        </row>
        <row r="118">
          <cell r="B118" t="str">
            <v>철골가공조립 (간단)</v>
          </cell>
          <cell r="C118" t="str">
            <v>ROLL 30톤미만</v>
          </cell>
          <cell r="D118" t="str">
            <v>TON</v>
          </cell>
          <cell r="E118">
            <v>4.33</v>
          </cell>
          <cell r="F118">
            <v>10582</v>
          </cell>
          <cell r="G118">
            <v>45820</v>
          </cell>
          <cell r="H118">
            <v>318665</v>
          </cell>
          <cell r="I118">
            <v>1379819</v>
          </cell>
          <cell r="J118">
            <v>0</v>
          </cell>
          <cell r="K118">
            <v>0</v>
          </cell>
          <cell r="L118">
            <v>329247</v>
          </cell>
          <cell r="M118">
            <v>1425639</v>
          </cell>
        </row>
        <row r="119">
          <cell r="B119" t="str">
            <v>철골세우기(저층)</v>
          </cell>
          <cell r="D119" t="str">
            <v>TON</v>
          </cell>
          <cell r="E119">
            <v>4.33</v>
          </cell>
          <cell r="F119">
            <v>3575</v>
          </cell>
          <cell r="G119">
            <v>15479</v>
          </cell>
          <cell r="H119">
            <v>38195</v>
          </cell>
          <cell r="I119">
            <v>165384</v>
          </cell>
          <cell r="J119">
            <v>0</v>
          </cell>
          <cell r="K119">
            <v>0</v>
          </cell>
          <cell r="L119">
            <v>41770</v>
          </cell>
          <cell r="M119">
            <v>180863</v>
          </cell>
        </row>
        <row r="120">
          <cell r="B120" t="str">
            <v>앵커볼트설치</v>
          </cell>
          <cell r="C120" t="str">
            <v>∮16-19.주기둥</v>
          </cell>
          <cell r="D120" t="str">
            <v>EA</v>
          </cell>
          <cell r="E120">
            <v>32</v>
          </cell>
          <cell r="F120">
            <v>0</v>
          </cell>
          <cell r="G120">
            <v>0</v>
          </cell>
          <cell r="H120">
            <v>7502</v>
          </cell>
          <cell r="I120">
            <v>240064</v>
          </cell>
          <cell r="J120">
            <v>0</v>
          </cell>
          <cell r="K120">
            <v>0</v>
          </cell>
          <cell r="L120">
            <v>7502</v>
          </cell>
          <cell r="M120">
            <v>240064</v>
          </cell>
        </row>
        <row r="121">
          <cell r="B121" t="str">
            <v>기둥밑고름모르터</v>
          </cell>
          <cell r="C121" t="str">
            <v>무수축몰탈</v>
          </cell>
          <cell r="D121" t="str">
            <v>M3</v>
          </cell>
          <cell r="E121">
            <v>7.0000000000000007E-2</v>
          </cell>
          <cell r="F121">
            <v>397</v>
          </cell>
          <cell r="G121">
            <v>27</v>
          </cell>
          <cell r="H121">
            <v>5555</v>
          </cell>
          <cell r="I121">
            <v>388</v>
          </cell>
          <cell r="J121">
            <v>0</v>
          </cell>
          <cell r="K121">
            <v>0</v>
          </cell>
          <cell r="L121">
            <v>5952</v>
          </cell>
          <cell r="M121">
            <v>415</v>
          </cell>
        </row>
        <row r="122">
          <cell r="B122" t="str">
            <v>크레인(트럭)</v>
          </cell>
          <cell r="C122" t="str">
            <v>30 톤</v>
          </cell>
          <cell r="D122" t="str">
            <v>HR</v>
          </cell>
          <cell r="E122">
            <v>2.2999999999999998</v>
          </cell>
          <cell r="F122">
            <v>6602</v>
          </cell>
          <cell r="G122">
            <v>15184</v>
          </cell>
          <cell r="H122">
            <v>31515</v>
          </cell>
          <cell r="I122">
            <v>72484</v>
          </cell>
          <cell r="J122">
            <v>40413</v>
          </cell>
          <cell r="K122">
            <v>92949</v>
          </cell>
          <cell r="L122">
            <v>78530</v>
          </cell>
          <cell r="M122">
            <v>180617</v>
          </cell>
        </row>
        <row r="123">
          <cell r="B123" t="str">
            <v>합     계</v>
          </cell>
          <cell r="G123">
            <v>1993216</v>
          </cell>
          <cell r="I123">
            <v>1858139</v>
          </cell>
          <cell r="K123">
            <v>92949</v>
          </cell>
          <cell r="L123">
            <v>0</v>
          </cell>
          <cell r="M123">
            <v>3944304</v>
          </cell>
        </row>
        <row r="124">
          <cell r="A124" t="str">
            <v>06.조  적  공  사</v>
          </cell>
          <cell r="G124">
            <v>0</v>
          </cell>
          <cell r="I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B125" t="str">
            <v>시멘트벽돌</v>
          </cell>
          <cell r="C125" t="str">
            <v>190*90*57</v>
          </cell>
          <cell r="D125" t="str">
            <v>천매</v>
          </cell>
          <cell r="E125">
            <v>232.58699999999999</v>
          </cell>
          <cell r="F125">
            <v>43650</v>
          </cell>
          <cell r="G125">
            <v>10152422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43650</v>
          </cell>
          <cell r="M125">
            <v>10152422</v>
          </cell>
        </row>
        <row r="126">
          <cell r="B126" t="str">
            <v>0.5B벽돌쌓기</v>
          </cell>
          <cell r="C126" t="str">
            <v>10000매이상</v>
          </cell>
          <cell r="D126" t="str">
            <v>천매</v>
          </cell>
          <cell r="E126">
            <v>20.989000000000001</v>
          </cell>
          <cell r="F126">
            <v>0</v>
          </cell>
          <cell r="G126">
            <v>0</v>
          </cell>
          <cell r="H126">
            <v>142873</v>
          </cell>
          <cell r="I126">
            <v>2998761</v>
          </cell>
          <cell r="J126">
            <v>0</v>
          </cell>
          <cell r="K126">
            <v>0</v>
          </cell>
          <cell r="L126">
            <v>142873</v>
          </cell>
          <cell r="M126">
            <v>2998761</v>
          </cell>
        </row>
        <row r="127">
          <cell r="B127" t="str">
            <v>1.0B벽돌쌓기</v>
          </cell>
          <cell r="C127" t="str">
            <v>10000매이상</v>
          </cell>
          <cell r="D127" t="str">
            <v>천매</v>
          </cell>
          <cell r="E127">
            <v>200.523</v>
          </cell>
          <cell r="F127">
            <v>0</v>
          </cell>
          <cell r="G127">
            <v>0</v>
          </cell>
          <cell r="H127">
            <v>104771</v>
          </cell>
          <cell r="I127">
            <v>21008995</v>
          </cell>
          <cell r="J127">
            <v>0</v>
          </cell>
          <cell r="K127">
            <v>0</v>
          </cell>
          <cell r="L127">
            <v>104771</v>
          </cell>
          <cell r="M127">
            <v>21008995</v>
          </cell>
        </row>
        <row r="128">
          <cell r="B128" t="str">
            <v>벽돌소운반</v>
          </cell>
          <cell r="C128" t="str">
            <v>리프트사용</v>
          </cell>
          <cell r="D128" t="str">
            <v>천매</v>
          </cell>
          <cell r="E128">
            <v>221.512</v>
          </cell>
          <cell r="F128">
            <v>1167</v>
          </cell>
          <cell r="G128">
            <v>258504</v>
          </cell>
          <cell r="H128">
            <v>2138</v>
          </cell>
          <cell r="I128">
            <v>473592</v>
          </cell>
          <cell r="J128">
            <v>3030</v>
          </cell>
          <cell r="K128">
            <v>671181</v>
          </cell>
          <cell r="L128">
            <v>6335</v>
          </cell>
          <cell r="M128">
            <v>1403277</v>
          </cell>
        </row>
        <row r="129">
          <cell r="B129" t="str">
            <v>블럭(한면치장)</v>
          </cell>
          <cell r="C129" t="str">
            <v>100*190*390</v>
          </cell>
          <cell r="D129" t="str">
            <v>M2</v>
          </cell>
          <cell r="E129">
            <v>869</v>
          </cell>
          <cell r="F129">
            <v>6997</v>
          </cell>
          <cell r="G129">
            <v>6080393</v>
          </cell>
          <cell r="H129">
            <v>14395</v>
          </cell>
          <cell r="I129">
            <v>12509255</v>
          </cell>
          <cell r="J129">
            <v>0</v>
          </cell>
          <cell r="K129">
            <v>0</v>
          </cell>
          <cell r="L129">
            <v>21392</v>
          </cell>
          <cell r="M129">
            <v>18589648</v>
          </cell>
        </row>
        <row r="130">
          <cell r="B130" t="str">
            <v>블럭(한면치장)</v>
          </cell>
          <cell r="C130" t="str">
            <v>190*190*390</v>
          </cell>
          <cell r="D130" t="str">
            <v>M2</v>
          </cell>
          <cell r="E130">
            <v>316</v>
          </cell>
          <cell r="F130">
            <v>7900</v>
          </cell>
          <cell r="G130">
            <v>2496400</v>
          </cell>
          <cell r="H130">
            <v>15762</v>
          </cell>
          <cell r="I130">
            <v>4980792</v>
          </cell>
          <cell r="J130">
            <v>0</v>
          </cell>
          <cell r="K130">
            <v>0</v>
          </cell>
          <cell r="L130">
            <v>23662</v>
          </cell>
          <cell r="M130">
            <v>7477192</v>
          </cell>
        </row>
        <row r="131">
          <cell r="B131" t="str">
            <v>블럭(양면치장)</v>
          </cell>
          <cell r="C131" t="str">
            <v>190*190*390</v>
          </cell>
          <cell r="D131" t="str">
            <v>M2</v>
          </cell>
          <cell r="E131">
            <v>663</v>
          </cell>
          <cell r="F131">
            <v>7900</v>
          </cell>
          <cell r="G131">
            <v>5237700</v>
          </cell>
          <cell r="H131">
            <v>15762</v>
          </cell>
          <cell r="I131">
            <v>10450206</v>
          </cell>
          <cell r="J131">
            <v>0</v>
          </cell>
          <cell r="K131">
            <v>0</v>
          </cell>
          <cell r="L131">
            <v>23662</v>
          </cell>
          <cell r="M131">
            <v>15687906</v>
          </cell>
        </row>
        <row r="132">
          <cell r="B132" t="str">
            <v>블럭(한면치장,1종보강)</v>
          </cell>
          <cell r="C132" t="str">
            <v>100*190*390</v>
          </cell>
          <cell r="D132" t="str">
            <v>M2</v>
          </cell>
          <cell r="E132">
            <v>301</v>
          </cell>
          <cell r="F132">
            <v>6997</v>
          </cell>
          <cell r="G132">
            <v>2106097</v>
          </cell>
          <cell r="H132">
            <v>14395</v>
          </cell>
          <cell r="I132">
            <v>4332895</v>
          </cell>
          <cell r="J132">
            <v>0</v>
          </cell>
          <cell r="K132">
            <v>0</v>
          </cell>
          <cell r="L132">
            <v>21392</v>
          </cell>
          <cell r="M132">
            <v>6438992</v>
          </cell>
        </row>
        <row r="133">
          <cell r="B133" t="str">
            <v>스치로폼(벽공간)</v>
          </cell>
          <cell r="C133" t="str">
            <v>#0.03,40MM</v>
          </cell>
          <cell r="D133" t="str">
            <v>M2</v>
          </cell>
          <cell r="E133">
            <v>64</v>
          </cell>
          <cell r="F133">
            <v>2442</v>
          </cell>
          <cell r="G133">
            <v>156288</v>
          </cell>
          <cell r="H133">
            <v>1745</v>
          </cell>
          <cell r="I133">
            <v>111680</v>
          </cell>
          <cell r="J133">
            <v>0</v>
          </cell>
          <cell r="K133">
            <v>0</v>
          </cell>
          <cell r="L133">
            <v>4187</v>
          </cell>
          <cell r="M133">
            <v>267968</v>
          </cell>
        </row>
        <row r="134">
          <cell r="B134" t="str">
            <v>인방제작설치</v>
          </cell>
          <cell r="C134" t="str">
            <v>100*200</v>
          </cell>
          <cell r="D134" t="str">
            <v>M</v>
          </cell>
          <cell r="E134">
            <v>3</v>
          </cell>
          <cell r="F134">
            <v>4711</v>
          </cell>
          <cell r="G134">
            <v>14133</v>
          </cell>
          <cell r="H134">
            <v>11390</v>
          </cell>
          <cell r="I134">
            <v>34170</v>
          </cell>
          <cell r="J134">
            <v>0</v>
          </cell>
          <cell r="K134">
            <v>0</v>
          </cell>
          <cell r="L134">
            <v>16101</v>
          </cell>
          <cell r="M134">
            <v>48303</v>
          </cell>
        </row>
        <row r="135">
          <cell r="B135" t="str">
            <v>인방제작설치</v>
          </cell>
          <cell r="C135" t="str">
            <v>100*450</v>
          </cell>
          <cell r="D135" t="str">
            <v>M</v>
          </cell>
          <cell r="E135">
            <v>50</v>
          </cell>
          <cell r="F135">
            <v>5182</v>
          </cell>
          <cell r="G135">
            <v>259100</v>
          </cell>
          <cell r="H135">
            <v>12529</v>
          </cell>
          <cell r="I135">
            <v>626450</v>
          </cell>
          <cell r="J135">
            <v>0</v>
          </cell>
          <cell r="K135">
            <v>0</v>
          </cell>
          <cell r="L135">
            <v>17711</v>
          </cell>
          <cell r="M135">
            <v>885550</v>
          </cell>
        </row>
        <row r="136">
          <cell r="B136" t="str">
            <v>인방제작설치</v>
          </cell>
          <cell r="C136" t="str">
            <v>200*200</v>
          </cell>
          <cell r="D136" t="str">
            <v>M</v>
          </cell>
          <cell r="E136">
            <v>86</v>
          </cell>
          <cell r="F136">
            <v>5889</v>
          </cell>
          <cell r="G136">
            <v>506454</v>
          </cell>
          <cell r="H136">
            <v>14238</v>
          </cell>
          <cell r="I136">
            <v>1224468</v>
          </cell>
          <cell r="J136">
            <v>0</v>
          </cell>
          <cell r="K136">
            <v>0</v>
          </cell>
          <cell r="L136">
            <v>20127</v>
          </cell>
          <cell r="M136">
            <v>1730922</v>
          </cell>
        </row>
        <row r="137">
          <cell r="B137" t="str">
            <v>인방제작설치</v>
          </cell>
          <cell r="C137" t="str">
            <v>200*450</v>
          </cell>
          <cell r="D137" t="str">
            <v>M</v>
          </cell>
          <cell r="E137">
            <v>13</v>
          </cell>
          <cell r="F137">
            <v>7067</v>
          </cell>
          <cell r="G137">
            <v>91871</v>
          </cell>
          <cell r="H137">
            <v>17086</v>
          </cell>
          <cell r="I137">
            <v>222118</v>
          </cell>
          <cell r="J137">
            <v>0</v>
          </cell>
          <cell r="K137">
            <v>0</v>
          </cell>
          <cell r="L137">
            <v>24153</v>
          </cell>
          <cell r="M137">
            <v>313989</v>
          </cell>
        </row>
        <row r="138">
          <cell r="B138" t="str">
            <v>블럭메쉬(4"용)</v>
          </cell>
          <cell r="C138" t="str">
            <v>#8</v>
          </cell>
          <cell r="D138" t="str">
            <v>M</v>
          </cell>
          <cell r="E138">
            <v>437</v>
          </cell>
          <cell r="F138">
            <v>186</v>
          </cell>
          <cell r="G138">
            <v>81282</v>
          </cell>
          <cell r="H138">
            <v>248</v>
          </cell>
          <cell r="I138">
            <v>108376</v>
          </cell>
          <cell r="J138">
            <v>0</v>
          </cell>
          <cell r="K138">
            <v>0</v>
          </cell>
          <cell r="L138">
            <v>434</v>
          </cell>
          <cell r="M138">
            <v>189658</v>
          </cell>
        </row>
        <row r="139">
          <cell r="B139" t="str">
            <v>블럭메쉬(8"용)</v>
          </cell>
          <cell r="C139" t="str">
            <v>#8</v>
          </cell>
          <cell r="D139" t="str">
            <v>M</v>
          </cell>
          <cell r="E139">
            <v>478</v>
          </cell>
          <cell r="F139">
            <v>250</v>
          </cell>
          <cell r="G139">
            <v>119500</v>
          </cell>
          <cell r="H139">
            <v>442</v>
          </cell>
          <cell r="I139">
            <v>211276</v>
          </cell>
          <cell r="J139">
            <v>0</v>
          </cell>
          <cell r="K139">
            <v>0</v>
          </cell>
          <cell r="L139">
            <v>692</v>
          </cell>
          <cell r="M139">
            <v>330776</v>
          </cell>
        </row>
        <row r="140">
          <cell r="B140" t="str">
            <v>합     계</v>
          </cell>
          <cell r="G140">
            <v>27560144</v>
          </cell>
          <cell r="I140">
            <v>59293034</v>
          </cell>
          <cell r="K140">
            <v>671181</v>
          </cell>
          <cell r="L140">
            <v>0</v>
          </cell>
          <cell r="M140">
            <v>87524359</v>
          </cell>
        </row>
        <row r="141">
          <cell r="G141">
            <v>0</v>
          </cell>
          <cell r="I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G142">
            <v>0</v>
          </cell>
          <cell r="I142">
            <v>0</v>
          </cell>
          <cell r="K142">
            <v>0</v>
          </cell>
          <cell r="L142">
            <v>0</v>
          </cell>
          <cell r="M142">
            <v>0</v>
          </cell>
        </row>
        <row r="143">
          <cell r="G143">
            <v>0</v>
          </cell>
          <cell r="I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G144">
            <v>0</v>
          </cell>
          <cell r="I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G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</row>
        <row r="146"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48">
          <cell r="G148">
            <v>0</v>
          </cell>
          <cell r="I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G149">
            <v>0</v>
          </cell>
          <cell r="I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G150">
            <v>0</v>
          </cell>
          <cell r="I150">
            <v>0</v>
          </cell>
          <cell r="K150">
            <v>0</v>
          </cell>
          <cell r="L150">
            <v>0</v>
          </cell>
          <cell r="M150">
            <v>0</v>
          </cell>
        </row>
        <row r="151">
          <cell r="G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G152">
            <v>0</v>
          </cell>
          <cell r="I152">
            <v>0</v>
          </cell>
          <cell r="K152">
            <v>0</v>
          </cell>
          <cell r="L152">
            <v>0</v>
          </cell>
          <cell r="M152">
            <v>0</v>
          </cell>
        </row>
        <row r="153"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07.방  수  공  사</v>
          </cell>
          <cell r="G154">
            <v>0</v>
          </cell>
          <cell r="I154">
            <v>0</v>
          </cell>
          <cell r="K154">
            <v>0</v>
          </cell>
          <cell r="L154">
            <v>0</v>
          </cell>
          <cell r="M154">
            <v>0</v>
          </cell>
        </row>
        <row r="155">
          <cell r="B155" t="str">
            <v>시멘트액체방수</v>
          </cell>
          <cell r="C155" t="str">
            <v>1종</v>
          </cell>
          <cell r="D155" t="str">
            <v>M2</v>
          </cell>
          <cell r="E155">
            <v>4828</v>
          </cell>
          <cell r="F155">
            <v>1270</v>
          </cell>
          <cell r="G155">
            <v>6131560</v>
          </cell>
          <cell r="H155">
            <v>10168</v>
          </cell>
          <cell r="I155">
            <v>49091104</v>
          </cell>
          <cell r="J155">
            <v>0</v>
          </cell>
          <cell r="K155">
            <v>0</v>
          </cell>
          <cell r="L155">
            <v>11438</v>
          </cell>
          <cell r="M155">
            <v>55222664</v>
          </cell>
        </row>
        <row r="156">
          <cell r="B156" t="str">
            <v>SHEET방수(바닥)</v>
          </cell>
          <cell r="C156" t="str">
            <v>T:3.0</v>
          </cell>
          <cell r="D156" t="str">
            <v>M2</v>
          </cell>
          <cell r="E156">
            <v>1217</v>
          </cell>
          <cell r="F156">
            <v>5264</v>
          </cell>
          <cell r="G156">
            <v>6406288</v>
          </cell>
          <cell r="H156">
            <v>6023</v>
          </cell>
          <cell r="I156">
            <v>7329991</v>
          </cell>
          <cell r="J156">
            <v>0</v>
          </cell>
          <cell r="K156">
            <v>0</v>
          </cell>
          <cell r="L156">
            <v>11287</v>
          </cell>
          <cell r="M156">
            <v>13736279</v>
          </cell>
        </row>
        <row r="157">
          <cell r="B157" t="str">
            <v>SHEET방수(벽)</v>
          </cell>
          <cell r="C157" t="str">
            <v>T:3.0</v>
          </cell>
          <cell r="D157" t="str">
            <v>M2</v>
          </cell>
          <cell r="E157">
            <v>167</v>
          </cell>
          <cell r="F157">
            <v>5393</v>
          </cell>
          <cell r="G157">
            <v>900631</v>
          </cell>
          <cell r="H157">
            <v>7517</v>
          </cell>
          <cell r="I157">
            <v>1255339</v>
          </cell>
          <cell r="J157">
            <v>0</v>
          </cell>
          <cell r="K157">
            <v>0</v>
          </cell>
          <cell r="L157">
            <v>12910</v>
          </cell>
          <cell r="M157">
            <v>2155970</v>
          </cell>
        </row>
        <row r="158">
          <cell r="B158" t="str">
            <v>배수블럭깔기</v>
          </cell>
          <cell r="C158" t="str">
            <v>P.V.C,500*500*50H</v>
          </cell>
          <cell r="D158" t="str">
            <v>M2</v>
          </cell>
          <cell r="E158">
            <v>798</v>
          </cell>
          <cell r="F158">
            <v>9141</v>
          </cell>
          <cell r="G158">
            <v>7294518</v>
          </cell>
          <cell r="H158">
            <v>6910</v>
          </cell>
          <cell r="I158">
            <v>5514180</v>
          </cell>
          <cell r="J158">
            <v>0</v>
          </cell>
          <cell r="K158">
            <v>0</v>
          </cell>
          <cell r="L158">
            <v>16051</v>
          </cell>
          <cell r="M158">
            <v>12808698</v>
          </cell>
        </row>
        <row r="159">
          <cell r="B159" t="str">
            <v>P.E필름깔기</v>
          </cell>
          <cell r="C159" t="str">
            <v>T=0.02  (바닥)</v>
          </cell>
          <cell r="D159" t="str">
            <v>M2</v>
          </cell>
          <cell r="E159">
            <v>1217</v>
          </cell>
          <cell r="F159">
            <v>106</v>
          </cell>
          <cell r="G159">
            <v>129002</v>
          </cell>
          <cell r="H159">
            <v>276</v>
          </cell>
          <cell r="I159">
            <v>335892</v>
          </cell>
          <cell r="J159">
            <v>0</v>
          </cell>
          <cell r="K159">
            <v>0</v>
          </cell>
          <cell r="L159">
            <v>382</v>
          </cell>
          <cell r="M159">
            <v>464894</v>
          </cell>
        </row>
        <row r="160">
          <cell r="B160" t="str">
            <v>수밀코킹(10mm각)</v>
          </cell>
          <cell r="C160" t="str">
            <v>실리콘</v>
          </cell>
          <cell r="D160" t="str">
            <v>M</v>
          </cell>
          <cell r="E160">
            <v>2339</v>
          </cell>
          <cell r="F160">
            <v>659</v>
          </cell>
          <cell r="G160">
            <v>1541401</v>
          </cell>
          <cell r="H160">
            <v>951</v>
          </cell>
          <cell r="I160">
            <v>2224389</v>
          </cell>
          <cell r="J160">
            <v>0</v>
          </cell>
          <cell r="K160">
            <v>0</v>
          </cell>
          <cell r="L160">
            <v>1610</v>
          </cell>
          <cell r="M160">
            <v>3765790</v>
          </cell>
        </row>
        <row r="161">
          <cell r="B161" t="str">
            <v>옥상EXP.죠인트</v>
          </cell>
          <cell r="C161" t="str">
            <v>간단한경우</v>
          </cell>
          <cell r="D161" t="str">
            <v>M</v>
          </cell>
          <cell r="E161">
            <v>242</v>
          </cell>
          <cell r="F161">
            <v>1168</v>
          </cell>
          <cell r="G161">
            <v>282656</v>
          </cell>
          <cell r="H161">
            <v>2138</v>
          </cell>
          <cell r="I161">
            <v>517396</v>
          </cell>
          <cell r="J161">
            <v>0</v>
          </cell>
          <cell r="K161">
            <v>0</v>
          </cell>
          <cell r="L161">
            <v>3306</v>
          </cell>
          <cell r="M161">
            <v>800052</v>
          </cell>
        </row>
        <row r="162">
          <cell r="B162" t="str">
            <v>합     계</v>
          </cell>
          <cell r="G162">
            <v>22686056</v>
          </cell>
          <cell r="I162">
            <v>66268291</v>
          </cell>
          <cell r="K162">
            <v>0</v>
          </cell>
          <cell r="L162">
            <v>0</v>
          </cell>
          <cell r="M162">
            <v>88954347</v>
          </cell>
        </row>
        <row r="163"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5">
          <cell r="G165">
            <v>0</v>
          </cell>
          <cell r="I165">
            <v>0</v>
          </cell>
          <cell r="K165">
            <v>0</v>
          </cell>
          <cell r="L165">
            <v>0</v>
          </cell>
          <cell r="M165">
            <v>0</v>
          </cell>
        </row>
        <row r="166"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08.미  장  공  사</v>
          </cell>
          <cell r="G169">
            <v>0</v>
          </cell>
          <cell r="I169">
            <v>0</v>
          </cell>
          <cell r="K169">
            <v>0</v>
          </cell>
          <cell r="L169">
            <v>0</v>
          </cell>
          <cell r="M169">
            <v>0</v>
          </cell>
        </row>
        <row r="170">
          <cell r="B170" t="str">
            <v>몰탈바르기</v>
          </cell>
          <cell r="C170" t="str">
            <v>바닥 27mm</v>
          </cell>
          <cell r="D170" t="str">
            <v>M2</v>
          </cell>
          <cell r="E170">
            <v>4503</v>
          </cell>
          <cell r="F170">
            <v>0</v>
          </cell>
          <cell r="G170">
            <v>0</v>
          </cell>
          <cell r="H170">
            <v>5693</v>
          </cell>
          <cell r="I170">
            <v>25635579</v>
          </cell>
          <cell r="J170">
            <v>0</v>
          </cell>
          <cell r="K170">
            <v>0</v>
          </cell>
          <cell r="L170">
            <v>5693</v>
          </cell>
          <cell r="M170">
            <v>25635579</v>
          </cell>
        </row>
        <row r="171">
          <cell r="B171" t="str">
            <v>몰탈바르기</v>
          </cell>
          <cell r="C171" t="str">
            <v>바닥30mm(줄눈)</v>
          </cell>
          <cell r="D171" t="str">
            <v>M2</v>
          </cell>
          <cell r="E171">
            <v>195</v>
          </cell>
          <cell r="F171">
            <v>0</v>
          </cell>
          <cell r="G171">
            <v>0</v>
          </cell>
          <cell r="H171">
            <v>6149</v>
          </cell>
          <cell r="I171">
            <v>1199055</v>
          </cell>
          <cell r="J171">
            <v>0</v>
          </cell>
          <cell r="K171">
            <v>0</v>
          </cell>
          <cell r="L171">
            <v>6149</v>
          </cell>
          <cell r="M171">
            <v>1199055</v>
          </cell>
        </row>
        <row r="172">
          <cell r="B172" t="str">
            <v>몰탈바르기</v>
          </cell>
          <cell r="C172" t="str">
            <v>내벽 18mm</v>
          </cell>
          <cell r="D172" t="str">
            <v>M2</v>
          </cell>
          <cell r="E172">
            <v>4163</v>
          </cell>
          <cell r="F172">
            <v>0</v>
          </cell>
          <cell r="G172">
            <v>0</v>
          </cell>
          <cell r="H172">
            <v>8865</v>
          </cell>
          <cell r="I172">
            <v>36904995</v>
          </cell>
          <cell r="J172">
            <v>0</v>
          </cell>
          <cell r="K172">
            <v>0</v>
          </cell>
          <cell r="L172">
            <v>8865</v>
          </cell>
          <cell r="M172">
            <v>36904995</v>
          </cell>
        </row>
        <row r="173">
          <cell r="B173" t="str">
            <v>몰탈바르기</v>
          </cell>
          <cell r="C173" t="str">
            <v>내벽 15mm</v>
          </cell>
          <cell r="D173" t="str">
            <v>M2</v>
          </cell>
          <cell r="E173">
            <v>129</v>
          </cell>
          <cell r="F173">
            <v>0</v>
          </cell>
          <cell r="G173">
            <v>0</v>
          </cell>
          <cell r="H173">
            <v>9273</v>
          </cell>
          <cell r="I173">
            <v>1196217</v>
          </cell>
          <cell r="J173">
            <v>0</v>
          </cell>
          <cell r="K173">
            <v>0</v>
          </cell>
          <cell r="L173">
            <v>9273</v>
          </cell>
          <cell r="M173">
            <v>1196217</v>
          </cell>
        </row>
        <row r="174">
          <cell r="B174" t="str">
            <v>몰탈바르기</v>
          </cell>
          <cell r="C174" t="str">
            <v>내벽 9mm</v>
          </cell>
          <cell r="D174" t="str">
            <v>M2</v>
          </cell>
          <cell r="E174">
            <v>60</v>
          </cell>
          <cell r="F174">
            <v>0</v>
          </cell>
          <cell r="G174">
            <v>0</v>
          </cell>
          <cell r="H174">
            <v>7614</v>
          </cell>
          <cell r="I174">
            <v>456840</v>
          </cell>
          <cell r="J174">
            <v>0</v>
          </cell>
          <cell r="K174">
            <v>0</v>
          </cell>
          <cell r="L174">
            <v>7614</v>
          </cell>
          <cell r="M174">
            <v>456840</v>
          </cell>
        </row>
        <row r="175">
          <cell r="B175" t="str">
            <v>몰탈바르기</v>
          </cell>
          <cell r="C175" t="str">
            <v>외벽 24mm</v>
          </cell>
          <cell r="D175" t="str">
            <v>M2</v>
          </cell>
          <cell r="E175">
            <v>535</v>
          </cell>
          <cell r="F175">
            <v>0</v>
          </cell>
          <cell r="G175">
            <v>0</v>
          </cell>
          <cell r="H175">
            <v>10243</v>
          </cell>
          <cell r="I175">
            <v>5480005</v>
          </cell>
          <cell r="J175">
            <v>0</v>
          </cell>
          <cell r="K175">
            <v>0</v>
          </cell>
          <cell r="L175">
            <v>10243</v>
          </cell>
          <cell r="M175">
            <v>5480005</v>
          </cell>
        </row>
        <row r="176">
          <cell r="B176" t="str">
            <v>몰탈바르기</v>
          </cell>
          <cell r="C176" t="str">
            <v>천정  9mm</v>
          </cell>
          <cell r="D176" t="str">
            <v>M2</v>
          </cell>
          <cell r="E176">
            <v>799</v>
          </cell>
          <cell r="F176">
            <v>0</v>
          </cell>
          <cell r="G176">
            <v>0</v>
          </cell>
          <cell r="H176">
            <v>13048</v>
          </cell>
          <cell r="I176">
            <v>10425352</v>
          </cell>
          <cell r="J176">
            <v>0</v>
          </cell>
          <cell r="K176">
            <v>0</v>
          </cell>
          <cell r="L176">
            <v>13048</v>
          </cell>
          <cell r="M176">
            <v>10425352</v>
          </cell>
        </row>
        <row r="177">
          <cell r="B177" t="str">
            <v>보호몰탈바르기</v>
          </cell>
          <cell r="C177" t="str">
            <v>바닥 24mm</v>
          </cell>
          <cell r="D177" t="str">
            <v>M2</v>
          </cell>
          <cell r="E177">
            <v>248</v>
          </cell>
          <cell r="F177">
            <v>0</v>
          </cell>
          <cell r="G177">
            <v>0</v>
          </cell>
          <cell r="H177">
            <v>5940</v>
          </cell>
          <cell r="I177">
            <v>1473120</v>
          </cell>
          <cell r="J177">
            <v>0</v>
          </cell>
          <cell r="K177">
            <v>0</v>
          </cell>
          <cell r="L177">
            <v>5940</v>
          </cell>
          <cell r="M177">
            <v>1473120</v>
          </cell>
        </row>
        <row r="178">
          <cell r="B178" t="str">
            <v>보호몰탈바르기</v>
          </cell>
          <cell r="C178" t="str">
            <v>내벽 18mm</v>
          </cell>
          <cell r="D178" t="str">
            <v>M2</v>
          </cell>
          <cell r="E178">
            <v>655</v>
          </cell>
          <cell r="F178">
            <v>0</v>
          </cell>
          <cell r="G178">
            <v>0</v>
          </cell>
          <cell r="H178">
            <v>8196</v>
          </cell>
          <cell r="I178">
            <v>5368380</v>
          </cell>
          <cell r="J178">
            <v>0</v>
          </cell>
          <cell r="K178">
            <v>0</v>
          </cell>
          <cell r="L178">
            <v>8196</v>
          </cell>
          <cell r="M178">
            <v>5368380</v>
          </cell>
        </row>
        <row r="179">
          <cell r="B179" t="str">
            <v>콘크리트면마무리</v>
          </cell>
          <cell r="D179" t="str">
            <v>M2</v>
          </cell>
          <cell r="E179">
            <v>2967</v>
          </cell>
          <cell r="F179">
            <v>224</v>
          </cell>
          <cell r="G179">
            <v>664608</v>
          </cell>
          <cell r="H179">
            <v>2991</v>
          </cell>
          <cell r="I179">
            <v>8874297</v>
          </cell>
          <cell r="J179">
            <v>0</v>
          </cell>
          <cell r="K179">
            <v>0</v>
          </cell>
          <cell r="L179">
            <v>3215</v>
          </cell>
          <cell r="M179">
            <v>9538905</v>
          </cell>
        </row>
        <row r="180">
          <cell r="B180" t="str">
            <v>쇠흙손마감</v>
          </cell>
          <cell r="D180" t="str">
            <v>M2</v>
          </cell>
          <cell r="E180">
            <v>2088</v>
          </cell>
          <cell r="F180">
            <v>0</v>
          </cell>
          <cell r="G180">
            <v>0</v>
          </cell>
          <cell r="H180">
            <v>2641</v>
          </cell>
          <cell r="I180">
            <v>5514408</v>
          </cell>
          <cell r="J180">
            <v>0</v>
          </cell>
          <cell r="K180">
            <v>0</v>
          </cell>
          <cell r="L180">
            <v>2641</v>
          </cell>
          <cell r="M180">
            <v>5514408</v>
          </cell>
        </row>
        <row r="181">
          <cell r="B181" t="str">
            <v>후로아하드너</v>
          </cell>
          <cell r="C181" t="str">
            <v>CONC타설동시</v>
          </cell>
          <cell r="D181" t="str">
            <v>M2</v>
          </cell>
          <cell r="E181">
            <v>1873</v>
          </cell>
          <cell r="F181">
            <v>1940</v>
          </cell>
          <cell r="G181">
            <v>3633620</v>
          </cell>
          <cell r="H181">
            <v>9062</v>
          </cell>
          <cell r="I181">
            <v>16973126</v>
          </cell>
          <cell r="J181">
            <v>0</v>
          </cell>
          <cell r="K181">
            <v>0</v>
          </cell>
          <cell r="L181">
            <v>11002</v>
          </cell>
          <cell r="M181">
            <v>20606746</v>
          </cell>
        </row>
        <row r="182">
          <cell r="B182" t="str">
            <v>창틀주위몰탈충진</v>
          </cell>
          <cell r="C182" t="str">
            <v>양생포함</v>
          </cell>
          <cell r="D182" t="str">
            <v>M</v>
          </cell>
          <cell r="E182">
            <v>1380</v>
          </cell>
          <cell r="F182">
            <v>261</v>
          </cell>
          <cell r="G182">
            <v>360180</v>
          </cell>
          <cell r="H182">
            <v>1409</v>
          </cell>
          <cell r="I182">
            <v>1944420</v>
          </cell>
          <cell r="J182">
            <v>0</v>
          </cell>
          <cell r="K182">
            <v>0</v>
          </cell>
          <cell r="L182">
            <v>1670</v>
          </cell>
          <cell r="M182">
            <v>2304600</v>
          </cell>
        </row>
        <row r="183">
          <cell r="B183" t="str">
            <v>합     계</v>
          </cell>
          <cell r="G183">
            <v>4658408</v>
          </cell>
          <cell r="I183">
            <v>121445794</v>
          </cell>
          <cell r="K183">
            <v>0</v>
          </cell>
          <cell r="L183">
            <v>0</v>
          </cell>
          <cell r="M183">
            <v>126104202</v>
          </cell>
        </row>
        <row r="184">
          <cell r="A184" t="str">
            <v>09.타  일  공  사</v>
          </cell>
          <cell r="G184">
            <v>0</v>
          </cell>
          <cell r="I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B185" t="str">
            <v>자기질타일압착붙임</v>
          </cell>
          <cell r="C185" t="str">
            <v>200*200*7T,24mm.바닥(백)</v>
          </cell>
          <cell r="D185" t="str">
            <v>M2</v>
          </cell>
          <cell r="E185">
            <v>159</v>
          </cell>
          <cell r="F185">
            <v>10185</v>
          </cell>
          <cell r="G185">
            <v>1619415</v>
          </cell>
          <cell r="H185">
            <v>20564</v>
          </cell>
          <cell r="I185">
            <v>3269676</v>
          </cell>
          <cell r="J185">
            <v>0</v>
          </cell>
          <cell r="K185">
            <v>0</v>
          </cell>
          <cell r="L185">
            <v>30749</v>
          </cell>
          <cell r="M185">
            <v>4889091</v>
          </cell>
        </row>
        <row r="186">
          <cell r="B186" t="str">
            <v>석재타일압착붙임</v>
          </cell>
          <cell r="C186" t="str">
            <v>200*200*15,24mm.바닥(백)</v>
          </cell>
          <cell r="D186" t="str">
            <v>M2</v>
          </cell>
          <cell r="E186">
            <v>284</v>
          </cell>
          <cell r="F186">
            <v>21728</v>
          </cell>
          <cell r="G186">
            <v>6170752</v>
          </cell>
          <cell r="H186">
            <v>21825</v>
          </cell>
          <cell r="I186">
            <v>6198300</v>
          </cell>
          <cell r="J186">
            <v>0</v>
          </cell>
          <cell r="K186">
            <v>0</v>
          </cell>
          <cell r="L186">
            <v>43553</v>
          </cell>
          <cell r="M186">
            <v>12369052</v>
          </cell>
        </row>
        <row r="187">
          <cell r="B187" t="str">
            <v>석재타일압착붙임</v>
          </cell>
          <cell r="C187" t="str">
            <v>150*150*18,24mm.바닥(백)</v>
          </cell>
          <cell r="D187" t="str">
            <v>M2</v>
          </cell>
          <cell r="E187">
            <v>405</v>
          </cell>
          <cell r="F187">
            <v>20564</v>
          </cell>
          <cell r="G187">
            <v>8328420</v>
          </cell>
          <cell r="H187">
            <v>22504</v>
          </cell>
          <cell r="I187">
            <v>9114120</v>
          </cell>
          <cell r="J187">
            <v>0</v>
          </cell>
          <cell r="K187">
            <v>0</v>
          </cell>
          <cell r="L187">
            <v>43068</v>
          </cell>
          <cell r="M187">
            <v>17442540</v>
          </cell>
        </row>
        <row r="188">
          <cell r="B188" t="str">
            <v>도기질타일압착붙임</v>
          </cell>
          <cell r="C188" t="str">
            <v>200*250*7T,18mm.벽  (백)</v>
          </cell>
          <cell r="D188" t="str">
            <v>M2</v>
          </cell>
          <cell r="E188">
            <v>486</v>
          </cell>
          <cell r="F188">
            <v>10864</v>
          </cell>
          <cell r="G188">
            <v>5279904</v>
          </cell>
          <cell r="H188">
            <v>22698</v>
          </cell>
          <cell r="I188">
            <v>11031228</v>
          </cell>
          <cell r="J188">
            <v>0</v>
          </cell>
          <cell r="K188">
            <v>0</v>
          </cell>
          <cell r="L188">
            <v>33562</v>
          </cell>
          <cell r="M188">
            <v>16311132</v>
          </cell>
        </row>
        <row r="189">
          <cell r="B189" t="str">
            <v>합     계</v>
          </cell>
          <cell r="G189">
            <v>21398491</v>
          </cell>
          <cell r="I189">
            <v>29613324</v>
          </cell>
          <cell r="K189">
            <v>0</v>
          </cell>
          <cell r="L189">
            <v>0</v>
          </cell>
          <cell r="M189">
            <v>51011815</v>
          </cell>
        </row>
        <row r="190"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G193">
            <v>0</v>
          </cell>
          <cell r="I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G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A199" t="str">
            <v>10.석    공    사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B200" t="str">
            <v>화강석붙임(바닥)</v>
          </cell>
          <cell r="C200" t="str">
            <v>수마30mm포천석,몰30</v>
          </cell>
          <cell r="D200" t="str">
            <v>M2</v>
          </cell>
          <cell r="E200">
            <v>5</v>
          </cell>
          <cell r="F200">
            <v>39285</v>
          </cell>
          <cell r="G200">
            <v>196425</v>
          </cell>
          <cell r="H200">
            <v>39964</v>
          </cell>
          <cell r="I200">
            <v>199820</v>
          </cell>
          <cell r="J200">
            <v>0</v>
          </cell>
          <cell r="K200">
            <v>0</v>
          </cell>
          <cell r="L200">
            <v>79249</v>
          </cell>
          <cell r="M200">
            <v>396245</v>
          </cell>
        </row>
        <row r="201">
          <cell r="B201" t="str">
            <v>화강석붙임(바닥)</v>
          </cell>
          <cell r="C201" t="str">
            <v>수마30mm포천석,몰70</v>
          </cell>
          <cell r="D201" t="str">
            <v>M2</v>
          </cell>
          <cell r="E201">
            <v>229</v>
          </cell>
          <cell r="F201">
            <v>39285</v>
          </cell>
          <cell r="G201">
            <v>8996265</v>
          </cell>
          <cell r="H201">
            <v>39964</v>
          </cell>
          <cell r="I201">
            <v>9151756</v>
          </cell>
          <cell r="J201">
            <v>0</v>
          </cell>
          <cell r="K201">
            <v>0</v>
          </cell>
          <cell r="L201">
            <v>79249</v>
          </cell>
          <cell r="M201">
            <v>18148021</v>
          </cell>
        </row>
        <row r="202">
          <cell r="B202" t="str">
            <v>대리석붙임(바닥)</v>
          </cell>
          <cell r="C202" t="str">
            <v>수마30mm운모석,몰70</v>
          </cell>
          <cell r="D202" t="str">
            <v>M2</v>
          </cell>
          <cell r="E202">
            <v>29</v>
          </cell>
          <cell r="F202">
            <v>39285</v>
          </cell>
          <cell r="G202">
            <v>1139265</v>
          </cell>
          <cell r="H202">
            <v>39964</v>
          </cell>
          <cell r="I202">
            <v>1158956</v>
          </cell>
          <cell r="J202">
            <v>0</v>
          </cell>
          <cell r="K202">
            <v>0</v>
          </cell>
          <cell r="L202">
            <v>79249</v>
          </cell>
          <cell r="M202">
            <v>2298221</v>
          </cell>
        </row>
        <row r="203">
          <cell r="B203" t="str">
            <v>화강석붙임(바닥)</v>
          </cell>
          <cell r="C203" t="str">
            <v>버너30mm포천석,몰30</v>
          </cell>
          <cell r="D203" t="str">
            <v>M2</v>
          </cell>
          <cell r="E203">
            <v>197</v>
          </cell>
          <cell r="F203">
            <v>39285</v>
          </cell>
          <cell r="G203">
            <v>7739145</v>
          </cell>
          <cell r="H203">
            <v>39964</v>
          </cell>
          <cell r="I203">
            <v>7872908</v>
          </cell>
          <cell r="J203">
            <v>0</v>
          </cell>
          <cell r="K203">
            <v>0</v>
          </cell>
          <cell r="L203">
            <v>79249</v>
          </cell>
          <cell r="M203">
            <v>15612053</v>
          </cell>
        </row>
        <row r="204">
          <cell r="B204" t="str">
            <v>화강석붙임(계단챌판)</v>
          </cell>
          <cell r="C204" t="str">
            <v>버너30mm포천석,몰30</v>
          </cell>
          <cell r="D204" t="str">
            <v>M2</v>
          </cell>
          <cell r="E204">
            <v>16</v>
          </cell>
          <cell r="F204">
            <v>39964</v>
          </cell>
          <cell r="G204">
            <v>639424</v>
          </cell>
          <cell r="H204">
            <v>41225</v>
          </cell>
          <cell r="I204">
            <v>659600</v>
          </cell>
          <cell r="J204">
            <v>0</v>
          </cell>
          <cell r="K204">
            <v>0</v>
          </cell>
          <cell r="L204">
            <v>81189</v>
          </cell>
          <cell r="M204">
            <v>1299024</v>
          </cell>
        </row>
        <row r="205">
          <cell r="B205" t="str">
            <v>화강석붙임(건식,벽)</v>
          </cell>
          <cell r="C205" t="str">
            <v>버너30mm포천석</v>
          </cell>
          <cell r="D205" t="str">
            <v>M2</v>
          </cell>
          <cell r="E205">
            <v>57</v>
          </cell>
          <cell r="F205">
            <v>39964</v>
          </cell>
          <cell r="G205">
            <v>2277948</v>
          </cell>
          <cell r="H205">
            <v>41225</v>
          </cell>
          <cell r="I205">
            <v>2349825</v>
          </cell>
          <cell r="J205">
            <v>0</v>
          </cell>
          <cell r="K205">
            <v>0</v>
          </cell>
          <cell r="L205">
            <v>81189</v>
          </cell>
          <cell r="M205">
            <v>4627773</v>
          </cell>
        </row>
        <row r="206">
          <cell r="B206" t="str">
            <v>사고석붙임(바닥)</v>
          </cell>
          <cell r="C206" t="str">
            <v>버너30mm포천석,몰30</v>
          </cell>
          <cell r="D206" t="str">
            <v>M2</v>
          </cell>
          <cell r="E206">
            <v>117</v>
          </cell>
          <cell r="F206">
            <v>39285</v>
          </cell>
          <cell r="G206">
            <v>4596345</v>
          </cell>
          <cell r="H206">
            <v>39964</v>
          </cell>
          <cell r="I206">
            <v>4675788</v>
          </cell>
          <cell r="J206">
            <v>0</v>
          </cell>
          <cell r="K206">
            <v>0</v>
          </cell>
          <cell r="L206">
            <v>79249</v>
          </cell>
          <cell r="M206">
            <v>9272133</v>
          </cell>
        </row>
        <row r="207">
          <cell r="B207" t="str">
            <v>장애인용점자블럭붙임(바닥)</v>
          </cell>
          <cell r="C207" t="str">
            <v>300*300*30T</v>
          </cell>
          <cell r="D207" t="str">
            <v>M2</v>
          </cell>
          <cell r="E207">
            <v>8</v>
          </cell>
          <cell r="F207">
            <v>127555</v>
          </cell>
          <cell r="G207">
            <v>1020440</v>
          </cell>
          <cell r="H207">
            <v>5044</v>
          </cell>
          <cell r="I207">
            <v>40352</v>
          </cell>
          <cell r="J207">
            <v>0</v>
          </cell>
          <cell r="K207">
            <v>0</v>
          </cell>
          <cell r="L207">
            <v>132599</v>
          </cell>
          <cell r="M207">
            <v>1060792</v>
          </cell>
        </row>
        <row r="208">
          <cell r="B208" t="str">
            <v>장애안용유도블럭붙임(바닥)</v>
          </cell>
          <cell r="C208" t="str">
            <v>300*300*30T</v>
          </cell>
          <cell r="D208" t="str">
            <v>M2</v>
          </cell>
          <cell r="E208">
            <v>4</v>
          </cell>
          <cell r="F208">
            <v>127555</v>
          </cell>
          <cell r="G208">
            <v>510220</v>
          </cell>
          <cell r="H208">
            <v>5044</v>
          </cell>
          <cell r="I208">
            <v>20176</v>
          </cell>
          <cell r="J208">
            <v>0</v>
          </cell>
          <cell r="K208">
            <v>0</v>
          </cell>
          <cell r="L208">
            <v>132599</v>
          </cell>
          <cell r="M208">
            <v>530396</v>
          </cell>
        </row>
        <row r="209">
          <cell r="B209" t="str">
            <v>대리석붙임(걸레받이)</v>
          </cell>
          <cell r="C209" t="str">
            <v>수마24mm운모석,몰30</v>
          </cell>
          <cell r="D209" t="str">
            <v>M</v>
          </cell>
          <cell r="E209">
            <v>70</v>
          </cell>
          <cell r="F209">
            <v>20564</v>
          </cell>
          <cell r="G209">
            <v>1439480</v>
          </cell>
          <cell r="H209">
            <v>22746</v>
          </cell>
          <cell r="I209">
            <v>1592220</v>
          </cell>
          <cell r="J209">
            <v>0</v>
          </cell>
          <cell r="K209">
            <v>0</v>
          </cell>
          <cell r="L209">
            <v>43310</v>
          </cell>
          <cell r="M209">
            <v>3031700</v>
          </cell>
        </row>
        <row r="210">
          <cell r="B210" t="str">
            <v>화강석두겁석붙임</v>
          </cell>
          <cell r="C210" t="str">
            <v>버너230*30,포천,건식</v>
          </cell>
          <cell r="D210" t="str">
            <v>M</v>
          </cell>
          <cell r="E210">
            <v>32</v>
          </cell>
          <cell r="F210">
            <v>11011</v>
          </cell>
          <cell r="G210">
            <v>352352</v>
          </cell>
          <cell r="H210">
            <v>12028</v>
          </cell>
          <cell r="I210">
            <v>384896</v>
          </cell>
          <cell r="J210">
            <v>0</v>
          </cell>
          <cell r="K210">
            <v>0</v>
          </cell>
          <cell r="L210">
            <v>23039</v>
          </cell>
          <cell r="M210">
            <v>737248</v>
          </cell>
        </row>
        <row r="211">
          <cell r="B211" t="str">
            <v>화강석두겁석붙임</v>
          </cell>
          <cell r="C211" t="str">
            <v>버너400*30,포천,건식</v>
          </cell>
          <cell r="D211" t="str">
            <v>M</v>
          </cell>
          <cell r="E211">
            <v>14</v>
          </cell>
          <cell r="F211">
            <v>20437</v>
          </cell>
          <cell r="G211">
            <v>286118</v>
          </cell>
          <cell r="H211">
            <v>21679</v>
          </cell>
          <cell r="I211">
            <v>303506</v>
          </cell>
          <cell r="J211">
            <v>0</v>
          </cell>
          <cell r="K211">
            <v>0</v>
          </cell>
          <cell r="L211">
            <v>42116</v>
          </cell>
          <cell r="M211">
            <v>589624</v>
          </cell>
        </row>
        <row r="212">
          <cell r="B212" t="str">
            <v>화강석두겁석붙임</v>
          </cell>
          <cell r="C212" t="str">
            <v>연마250*30,포천,몰30</v>
          </cell>
          <cell r="D212" t="str">
            <v>M</v>
          </cell>
          <cell r="E212">
            <v>38</v>
          </cell>
          <cell r="F212">
            <v>13213</v>
          </cell>
          <cell r="G212">
            <v>502094</v>
          </cell>
          <cell r="H212">
            <v>14125</v>
          </cell>
          <cell r="I212">
            <v>536750</v>
          </cell>
          <cell r="J212">
            <v>0</v>
          </cell>
          <cell r="K212">
            <v>0</v>
          </cell>
          <cell r="L212">
            <v>27338</v>
          </cell>
          <cell r="M212">
            <v>1038844</v>
          </cell>
        </row>
        <row r="213">
          <cell r="B213" t="str">
            <v>화강석두겁석붙임/소변기상부</v>
          </cell>
          <cell r="C213" t="str">
            <v>연마150*30,포천,몰30</v>
          </cell>
          <cell r="D213" t="str">
            <v>M</v>
          </cell>
          <cell r="E213">
            <v>33</v>
          </cell>
          <cell r="F213">
            <v>8809</v>
          </cell>
          <cell r="G213">
            <v>290697</v>
          </cell>
          <cell r="H213">
            <v>9820</v>
          </cell>
          <cell r="I213">
            <v>324060</v>
          </cell>
          <cell r="J213">
            <v>0</v>
          </cell>
          <cell r="K213">
            <v>0</v>
          </cell>
          <cell r="L213">
            <v>18629</v>
          </cell>
          <cell r="M213">
            <v>614757</v>
          </cell>
        </row>
        <row r="214">
          <cell r="B214" t="str">
            <v>화강석경계석/공개공지</v>
          </cell>
          <cell r="C214" t="str">
            <v>버너200*200,포천,몰30</v>
          </cell>
          <cell r="D214" t="str">
            <v>M</v>
          </cell>
          <cell r="E214">
            <v>3</v>
          </cell>
          <cell r="F214">
            <v>16133</v>
          </cell>
          <cell r="G214">
            <v>48399</v>
          </cell>
          <cell r="H214">
            <v>18096</v>
          </cell>
          <cell r="I214">
            <v>54288</v>
          </cell>
          <cell r="J214">
            <v>0</v>
          </cell>
          <cell r="K214">
            <v>0</v>
          </cell>
          <cell r="L214">
            <v>34229</v>
          </cell>
          <cell r="M214">
            <v>102687</v>
          </cell>
        </row>
        <row r="215">
          <cell r="B215" t="str">
            <v>화강석경계석/공개공지</v>
          </cell>
          <cell r="C215" t="str">
            <v>버너200*300,포천,몰30</v>
          </cell>
          <cell r="D215" t="str">
            <v>M</v>
          </cell>
          <cell r="E215">
            <v>5</v>
          </cell>
          <cell r="F215">
            <v>20166</v>
          </cell>
          <cell r="G215">
            <v>100830</v>
          </cell>
          <cell r="H215">
            <v>22620</v>
          </cell>
          <cell r="I215">
            <v>113100</v>
          </cell>
          <cell r="J215">
            <v>0</v>
          </cell>
          <cell r="K215">
            <v>0</v>
          </cell>
          <cell r="L215">
            <v>42786</v>
          </cell>
          <cell r="M215">
            <v>213930</v>
          </cell>
        </row>
        <row r="216">
          <cell r="B216" t="str">
            <v>화강석통석/부출입구쪽</v>
          </cell>
          <cell r="C216" t="str">
            <v>버너200*150,포천,몰30</v>
          </cell>
          <cell r="D216" t="str">
            <v>M</v>
          </cell>
          <cell r="E216">
            <v>13</v>
          </cell>
          <cell r="F216">
            <v>21475</v>
          </cell>
          <cell r="G216">
            <v>279175</v>
          </cell>
          <cell r="H216">
            <v>22746</v>
          </cell>
          <cell r="I216">
            <v>295698</v>
          </cell>
          <cell r="J216">
            <v>0</v>
          </cell>
          <cell r="K216">
            <v>0</v>
          </cell>
          <cell r="L216">
            <v>44221</v>
          </cell>
          <cell r="M216">
            <v>574873</v>
          </cell>
        </row>
        <row r="217">
          <cell r="B217" t="str">
            <v>화강석통석계단/5층옥상</v>
          </cell>
          <cell r="C217" t="str">
            <v>버너120*150,포천,몰30</v>
          </cell>
          <cell r="D217" t="str">
            <v>M</v>
          </cell>
          <cell r="E217">
            <v>25</v>
          </cell>
          <cell r="F217">
            <v>21131</v>
          </cell>
          <cell r="G217">
            <v>528275</v>
          </cell>
          <cell r="H217">
            <v>22254</v>
          </cell>
          <cell r="I217">
            <v>556350</v>
          </cell>
          <cell r="J217">
            <v>0</v>
          </cell>
          <cell r="K217">
            <v>0</v>
          </cell>
          <cell r="L217">
            <v>43385</v>
          </cell>
          <cell r="M217">
            <v>1084625</v>
          </cell>
        </row>
        <row r="218">
          <cell r="B218" t="str">
            <v>화강석통석/옥외계단</v>
          </cell>
          <cell r="C218" t="str">
            <v>버너140*45,포천,몰30</v>
          </cell>
          <cell r="D218" t="str">
            <v>M</v>
          </cell>
          <cell r="E218">
            <v>26</v>
          </cell>
          <cell r="F218">
            <v>20788</v>
          </cell>
          <cell r="G218">
            <v>540488</v>
          </cell>
          <cell r="H218">
            <v>21886</v>
          </cell>
          <cell r="I218">
            <v>569036</v>
          </cell>
          <cell r="J218">
            <v>0</v>
          </cell>
          <cell r="K218">
            <v>0</v>
          </cell>
          <cell r="L218">
            <v>42674</v>
          </cell>
          <cell r="M218">
            <v>1109524</v>
          </cell>
        </row>
        <row r="219">
          <cell r="B219" t="str">
            <v>마블세면대설치</v>
          </cell>
          <cell r="C219" t="str">
            <v>W:600</v>
          </cell>
          <cell r="D219" t="str">
            <v>M</v>
          </cell>
          <cell r="E219">
            <v>23</v>
          </cell>
          <cell r="F219">
            <v>106700</v>
          </cell>
          <cell r="G219">
            <v>2454100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106700</v>
          </cell>
          <cell r="M219">
            <v>2454100</v>
          </cell>
        </row>
        <row r="220">
          <cell r="B220" t="str">
            <v>합     계</v>
          </cell>
          <cell r="G220">
            <v>33937485</v>
          </cell>
          <cell r="I220">
            <v>30859085</v>
          </cell>
          <cell r="K220">
            <v>0</v>
          </cell>
          <cell r="L220">
            <v>0</v>
          </cell>
          <cell r="M220">
            <v>64796570</v>
          </cell>
        </row>
        <row r="221">
          <cell r="G221">
            <v>0</v>
          </cell>
          <cell r="I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G222">
            <v>0</v>
          </cell>
          <cell r="I222">
            <v>0</v>
          </cell>
          <cell r="K222">
            <v>0</v>
          </cell>
          <cell r="L222">
            <v>0</v>
          </cell>
          <cell r="M222">
            <v>0</v>
          </cell>
        </row>
        <row r="223">
          <cell r="G223">
            <v>0</v>
          </cell>
          <cell r="I223">
            <v>0</v>
          </cell>
          <cell r="K223">
            <v>0</v>
          </cell>
          <cell r="L223">
            <v>0</v>
          </cell>
          <cell r="M223">
            <v>0</v>
          </cell>
        </row>
        <row r="224">
          <cell r="G224">
            <v>0</v>
          </cell>
          <cell r="I224">
            <v>0</v>
          </cell>
          <cell r="K224">
            <v>0</v>
          </cell>
          <cell r="L224">
            <v>0</v>
          </cell>
          <cell r="M224">
            <v>0</v>
          </cell>
        </row>
        <row r="225">
          <cell r="G225">
            <v>0</v>
          </cell>
          <cell r="I225">
            <v>0</v>
          </cell>
          <cell r="K225">
            <v>0</v>
          </cell>
          <cell r="L225">
            <v>0</v>
          </cell>
          <cell r="M225">
            <v>0</v>
          </cell>
        </row>
        <row r="226">
          <cell r="G226">
            <v>0</v>
          </cell>
          <cell r="I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G227">
            <v>0</v>
          </cell>
          <cell r="I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G228">
            <v>0</v>
          </cell>
          <cell r="I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11.목    공    사</v>
          </cell>
          <cell r="G229">
            <v>0</v>
          </cell>
          <cell r="I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B230" t="str">
            <v>목조벽틀설치</v>
          </cell>
          <cell r="C230" t="str">
            <v>36*36@450,CONC.조적바탕</v>
          </cell>
          <cell r="D230" t="str">
            <v>M2</v>
          </cell>
          <cell r="E230">
            <v>285</v>
          </cell>
          <cell r="F230">
            <v>10185</v>
          </cell>
          <cell r="G230">
            <v>2902725</v>
          </cell>
          <cell r="H230">
            <v>11775</v>
          </cell>
          <cell r="I230">
            <v>3355875</v>
          </cell>
          <cell r="J230">
            <v>0</v>
          </cell>
          <cell r="K230">
            <v>0</v>
          </cell>
          <cell r="L230">
            <v>21960</v>
          </cell>
          <cell r="M230">
            <v>6258600</v>
          </cell>
        </row>
        <row r="231">
          <cell r="B231" t="str">
            <v>목조반자틀설치</v>
          </cell>
          <cell r="C231" t="str">
            <v>달대무</v>
          </cell>
          <cell r="D231" t="str">
            <v>M2</v>
          </cell>
          <cell r="E231">
            <v>143</v>
          </cell>
          <cell r="F231">
            <v>3030</v>
          </cell>
          <cell r="G231">
            <v>433290</v>
          </cell>
          <cell r="H231">
            <v>4000</v>
          </cell>
          <cell r="I231">
            <v>572000</v>
          </cell>
          <cell r="J231">
            <v>0</v>
          </cell>
          <cell r="K231">
            <v>0</v>
          </cell>
          <cell r="L231">
            <v>7030</v>
          </cell>
          <cell r="M231">
            <v>1005290</v>
          </cell>
        </row>
        <row r="232">
          <cell r="B232" t="str">
            <v>합판벽붙임</v>
          </cell>
          <cell r="C232" t="str">
            <v>2.7MM*2겹</v>
          </cell>
          <cell r="D232" t="str">
            <v>M2</v>
          </cell>
          <cell r="E232">
            <v>57</v>
          </cell>
          <cell r="F232">
            <v>4001</v>
          </cell>
          <cell r="G232">
            <v>228057</v>
          </cell>
          <cell r="H232">
            <v>4602</v>
          </cell>
          <cell r="I232">
            <v>262314</v>
          </cell>
          <cell r="J232">
            <v>0</v>
          </cell>
          <cell r="K232">
            <v>0</v>
          </cell>
          <cell r="L232">
            <v>8603</v>
          </cell>
          <cell r="M232">
            <v>490371</v>
          </cell>
        </row>
        <row r="233">
          <cell r="B233" t="str">
            <v>합판벽붙임</v>
          </cell>
          <cell r="C233" t="str">
            <v>12.0MM</v>
          </cell>
          <cell r="D233" t="str">
            <v>M2</v>
          </cell>
          <cell r="E233">
            <v>121</v>
          </cell>
          <cell r="F233">
            <v>5341</v>
          </cell>
          <cell r="G233">
            <v>646261</v>
          </cell>
          <cell r="H233">
            <v>5766</v>
          </cell>
          <cell r="I233">
            <v>697686</v>
          </cell>
          <cell r="J233">
            <v>0</v>
          </cell>
          <cell r="K233">
            <v>0</v>
          </cell>
          <cell r="L233">
            <v>11107</v>
          </cell>
          <cell r="M233">
            <v>1343947</v>
          </cell>
        </row>
        <row r="234">
          <cell r="B234" t="str">
            <v>무늬목벽붙임</v>
          </cell>
          <cell r="C234" t="str">
            <v>메이플</v>
          </cell>
          <cell r="D234" t="str">
            <v>M2</v>
          </cell>
          <cell r="E234">
            <v>134</v>
          </cell>
          <cell r="F234">
            <v>4126</v>
          </cell>
          <cell r="G234">
            <v>552884</v>
          </cell>
          <cell r="H234">
            <v>5267</v>
          </cell>
          <cell r="I234">
            <v>705778</v>
          </cell>
          <cell r="J234">
            <v>0</v>
          </cell>
          <cell r="K234">
            <v>0</v>
          </cell>
          <cell r="L234">
            <v>9393</v>
          </cell>
          <cell r="M234">
            <v>1258662</v>
          </cell>
        </row>
        <row r="235">
          <cell r="B235" t="str">
            <v>무늬목쉬트벽붙임</v>
          </cell>
          <cell r="C235" t="str">
            <v>지정색,T:0.3</v>
          </cell>
          <cell r="D235" t="str">
            <v>M2</v>
          </cell>
          <cell r="E235">
            <v>30</v>
          </cell>
          <cell r="F235">
            <v>4126</v>
          </cell>
          <cell r="G235">
            <v>123780</v>
          </cell>
          <cell r="H235">
            <v>5267</v>
          </cell>
          <cell r="I235">
            <v>158010</v>
          </cell>
          <cell r="J235">
            <v>0</v>
          </cell>
          <cell r="K235">
            <v>0</v>
          </cell>
          <cell r="L235">
            <v>9393</v>
          </cell>
          <cell r="M235">
            <v>281790</v>
          </cell>
        </row>
        <row r="236">
          <cell r="B236" t="str">
            <v>라왕걸레받이설치</v>
          </cell>
          <cell r="C236" t="str">
            <v>24*100H,락카도장</v>
          </cell>
          <cell r="D236" t="str">
            <v>M</v>
          </cell>
          <cell r="E236">
            <v>10</v>
          </cell>
          <cell r="F236">
            <v>2163</v>
          </cell>
          <cell r="G236">
            <v>21630</v>
          </cell>
          <cell r="H236">
            <v>2376</v>
          </cell>
          <cell r="I236">
            <v>23760</v>
          </cell>
          <cell r="J236">
            <v>0</v>
          </cell>
          <cell r="K236">
            <v>0</v>
          </cell>
          <cell r="L236">
            <v>4539</v>
          </cell>
          <cell r="M236">
            <v>45390</v>
          </cell>
        </row>
        <row r="237">
          <cell r="B237" t="str">
            <v>라왕창대목설치</v>
          </cell>
          <cell r="C237" t="str">
            <v>180*30T,락카도장</v>
          </cell>
          <cell r="D237" t="str">
            <v>M</v>
          </cell>
          <cell r="E237">
            <v>9</v>
          </cell>
          <cell r="F237">
            <v>4000</v>
          </cell>
          <cell r="G237">
            <v>36000</v>
          </cell>
          <cell r="H237">
            <v>4970</v>
          </cell>
          <cell r="I237">
            <v>44730</v>
          </cell>
          <cell r="J237">
            <v>0</v>
          </cell>
          <cell r="K237">
            <v>0</v>
          </cell>
          <cell r="L237">
            <v>8970</v>
          </cell>
          <cell r="M237">
            <v>80730</v>
          </cell>
        </row>
        <row r="238">
          <cell r="B238" t="str">
            <v>라왕창대목설치</v>
          </cell>
          <cell r="C238" t="str">
            <v>60*30T,락카도장</v>
          </cell>
          <cell r="D238" t="str">
            <v>M</v>
          </cell>
          <cell r="E238">
            <v>28</v>
          </cell>
          <cell r="F238">
            <v>3624</v>
          </cell>
          <cell r="G238">
            <v>101472</v>
          </cell>
          <cell r="H238">
            <v>4219</v>
          </cell>
          <cell r="I238">
            <v>118132</v>
          </cell>
          <cell r="J238">
            <v>0</v>
          </cell>
          <cell r="K238">
            <v>0</v>
          </cell>
          <cell r="L238">
            <v>7843</v>
          </cell>
          <cell r="M238">
            <v>219604</v>
          </cell>
        </row>
        <row r="239">
          <cell r="B239" t="str">
            <v>목재팬코일박스설치</v>
          </cell>
          <cell r="C239" t="str">
            <v>550*650,락카도장</v>
          </cell>
          <cell r="D239" t="str">
            <v>M</v>
          </cell>
          <cell r="E239">
            <v>9</v>
          </cell>
          <cell r="F239">
            <v>7226</v>
          </cell>
          <cell r="G239">
            <v>65034</v>
          </cell>
          <cell r="H239">
            <v>13046</v>
          </cell>
          <cell r="I239">
            <v>117414</v>
          </cell>
          <cell r="J239">
            <v>0</v>
          </cell>
          <cell r="K239">
            <v>0</v>
          </cell>
          <cell r="L239">
            <v>20272</v>
          </cell>
          <cell r="M239">
            <v>182448</v>
          </cell>
        </row>
        <row r="240">
          <cell r="B240" t="str">
            <v>현업실카운터(곡선형)</v>
          </cell>
          <cell r="C240" t="str">
            <v>1500*1200*950</v>
          </cell>
          <cell r="D240" t="str">
            <v>EA</v>
          </cell>
          <cell r="E240">
            <v>6</v>
          </cell>
          <cell r="F240">
            <v>174600</v>
          </cell>
          <cell r="G240">
            <v>1047600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174600</v>
          </cell>
          <cell r="M240">
            <v>1047600</v>
          </cell>
        </row>
        <row r="241">
          <cell r="B241" t="str">
            <v>현업실카운터(장애인용)</v>
          </cell>
          <cell r="C241" t="str">
            <v>1500*1200*850</v>
          </cell>
          <cell r="D241" t="str">
            <v>EA</v>
          </cell>
          <cell r="E241">
            <v>1</v>
          </cell>
          <cell r="F241">
            <v>174600</v>
          </cell>
          <cell r="G241">
            <v>174600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174600</v>
          </cell>
          <cell r="M241">
            <v>174600</v>
          </cell>
        </row>
        <row r="242">
          <cell r="B242" t="str">
            <v>현업실카운터(우편물투입구형)</v>
          </cell>
          <cell r="C242" t="str">
            <v>1500*1200*950</v>
          </cell>
          <cell r="D242" t="str">
            <v>EA</v>
          </cell>
          <cell r="E242">
            <v>1</v>
          </cell>
          <cell r="F242">
            <v>174600</v>
          </cell>
          <cell r="G242">
            <v>174600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174600</v>
          </cell>
          <cell r="M242">
            <v>174600</v>
          </cell>
        </row>
        <row r="243">
          <cell r="B243" t="str">
            <v>카운터장식박스</v>
          </cell>
          <cell r="C243" t="str">
            <v>900*1200*950</v>
          </cell>
          <cell r="D243" t="str">
            <v>EA</v>
          </cell>
          <cell r="E243">
            <v>1</v>
          </cell>
          <cell r="F243">
            <v>84448</v>
          </cell>
          <cell r="G243">
            <v>84448</v>
          </cell>
          <cell r="H243">
            <v>130856</v>
          </cell>
          <cell r="I243">
            <v>130856</v>
          </cell>
          <cell r="J243">
            <v>0</v>
          </cell>
          <cell r="K243">
            <v>0</v>
          </cell>
          <cell r="L243">
            <v>215304</v>
          </cell>
          <cell r="M243">
            <v>215304</v>
          </cell>
        </row>
        <row r="244">
          <cell r="B244" t="str">
            <v>카운터장식박스</v>
          </cell>
          <cell r="C244" t="str">
            <v>750*850*850</v>
          </cell>
          <cell r="D244" t="str">
            <v>EA</v>
          </cell>
          <cell r="E244">
            <v>1</v>
          </cell>
          <cell r="F244">
            <v>70373</v>
          </cell>
          <cell r="G244">
            <v>70373</v>
          </cell>
          <cell r="H244">
            <v>109047</v>
          </cell>
          <cell r="I244">
            <v>109047</v>
          </cell>
          <cell r="J244">
            <v>0</v>
          </cell>
          <cell r="K244">
            <v>0</v>
          </cell>
          <cell r="L244">
            <v>179420</v>
          </cell>
          <cell r="M244">
            <v>179420</v>
          </cell>
        </row>
        <row r="245">
          <cell r="B245" t="str">
            <v>카운터출입문</v>
          </cell>
          <cell r="C245" t="str">
            <v>750*850</v>
          </cell>
          <cell r="D245" t="str">
            <v>EA</v>
          </cell>
          <cell r="E245">
            <v>1</v>
          </cell>
          <cell r="F245">
            <v>110580</v>
          </cell>
          <cell r="G245">
            <v>110580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110580</v>
          </cell>
          <cell r="M245">
            <v>110580</v>
          </cell>
        </row>
        <row r="246">
          <cell r="B246" t="str">
            <v>합     계</v>
          </cell>
          <cell r="G246">
            <v>6773334</v>
          </cell>
          <cell r="I246">
            <v>6295602</v>
          </cell>
          <cell r="K246">
            <v>0</v>
          </cell>
          <cell r="L246">
            <v>0</v>
          </cell>
          <cell r="M246">
            <v>13068936</v>
          </cell>
        </row>
        <row r="247">
          <cell r="G247">
            <v>0</v>
          </cell>
          <cell r="I247">
            <v>0</v>
          </cell>
          <cell r="K247">
            <v>0</v>
          </cell>
          <cell r="L247">
            <v>0</v>
          </cell>
          <cell r="M247">
            <v>0</v>
          </cell>
        </row>
        <row r="248">
          <cell r="G248">
            <v>0</v>
          </cell>
          <cell r="I248">
            <v>0</v>
          </cell>
          <cell r="K248">
            <v>0</v>
          </cell>
          <cell r="L248">
            <v>0</v>
          </cell>
          <cell r="M248">
            <v>0</v>
          </cell>
        </row>
        <row r="249">
          <cell r="G249">
            <v>0</v>
          </cell>
          <cell r="I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G250">
            <v>0</v>
          </cell>
          <cell r="I250">
            <v>0</v>
          </cell>
          <cell r="K250">
            <v>0</v>
          </cell>
          <cell r="L250">
            <v>0</v>
          </cell>
          <cell r="M250">
            <v>0</v>
          </cell>
        </row>
        <row r="251">
          <cell r="G251">
            <v>0</v>
          </cell>
          <cell r="I251">
            <v>0</v>
          </cell>
          <cell r="K251">
            <v>0</v>
          </cell>
          <cell r="L251">
            <v>0</v>
          </cell>
          <cell r="M251">
            <v>0</v>
          </cell>
        </row>
        <row r="252">
          <cell r="G252">
            <v>0</v>
          </cell>
          <cell r="I252">
            <v>0</v>
          </cell>
          <cell r="K252">
            <v>0</v>
          </cell>
          <cell r="L252">
            <v>0</v>
          </cell>
          <cell r="M252">
            <v>0</v>
          </cell>
        </row>
        <row r="253">
          <cell r="G253">
            <v>0</v>
          </cell>
          <cell r="I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G254">
            <v>0</v>
          </cell>
          <cell r="I254">
            <v>0</v>
          </cell>
          <cell r="K254">
            <v>0</v>
          </cell>
          <cell r="L254">
            <v>0</v>
          </cell>
          <cell r="M254">
            <v>0</v>
          </cell>
        </row>
        <row r="255">
          <cell r="G255">
            <v>0</v>
          </cell>
          <cell r="I255">
            <v>0</v>
          </cell>
          <cell r="K255">
            <v>0</v>
          </cell>
          <cell r="L255">
            <v>0</v>
          </cell>
          <cell r="M255">
            <v>0</v>
          </cell>
        </row>
        <row r="256">
          <cell r="G256">
            <v>0</v>
          </cell>
          <cell r="I256">
            <v>0</v>
          </cell>
          <cell r="K256">
            <v>0</v>
          </cell>
          <cell r="L256">
            <v>0</v>
          </cell>
          <cell r="M256">
            <v>0</v>
          </cell>
        </row>
        <row r="257">
          <cell r="G257">
            <v>0</v>
          </cell>
          <cell r="I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G258">
            <v>0</v>
          </cell>
          <cell r="I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12.수  장  공  사</v>
          </cell>
          <cell r="G259">
            <v>0</v>
          </cell>
          <cell r="I259">
            <v>0</v>
          </cell>
          <cell r="K259">
            <v>0</v>
          </cell>
          <cell r="L259">
            <v>0</v>
          </cell>
          <cell r="M259">
            <v>0</v>
          </cell>
        </row>
        <row r="260">
          <cell r="B260" t="str">
            <v>석면시멘트판</v>
          </cell>
          <cell r="C260" t="str">
            <v>3*900*1800mm</v>
          </cell>
          <cell r="D260" t="str">
            <v>M2</v>
          </cell>
          <cell r="E260">
            <v>150</v>
          </cell>
          <cell r="F260">
            <v>37345</v>
          </cell>
          <cell r="G260">
            <v>5601750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37345</v>
          </cell>
          <cell r="M260">
            <v>5601750</v>
          </cell>
        </row>
        <row r="261">
          <cell r="B261" t="str">
            <v>규산질계텍스</v>
          </cell>
          <cell r="C261" t="str">
            <v>6*300*600mm</v>
          </cell>
          <cell r="D261" t="str">
            <v>M2</v>
          </cell>
          <cell r="E261">
            <v>528</v>
          </cell>
          <cell r="F261">
            <v>4202</v>
          </cell>
          <cell r="G261">
            <v>2218656</v>
          </cell>
          <cell r="H261">
            <v>4658</v>
          </cell>
          <cell r="I261">
            <v>2459424</v>
          </cell>
          <cell r="J261">
            <v>0</v>
          </cell>
          <cell r="K261">
            <v>0</v>
          </cell>
          <cell r="L261">
            <v>8860</v>
          </cell>
          <cell r="M261">
            <v>4678080</v>
          </cell>
        </row>
        <row r="262">
          <cell r="B262" t="str">
            <v>암면텍스</v>
          </cell>
          <cell r="C262" t="str">
            <v>12*300*600(M-BAR용)</v>
          </cell>
          <cell r="D262" t="str">
            <v>M2</v>
          </cell>
          <cell r="E262">
            <v>4064</v>
          </cell>
          <cell r="F262">
            <v>3996</v>
          </cell>
          <cell r="G262">
            <v>16239744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3996</v>
          </cell>
          <cell r="M262">
            <v>16239744</v>
          </cell>
        </row>
        <row r="263">
          <cell r="B263" t="str">
            <v>비닐타일(디럭스)붙이기</v>
          </cell>
          <cell r="C263" t="str">
            <v>T=3.0 300*300</v>
          </cell>
          <cell r="D263" t="str">
            <v>M2</v>
          </cell>
          <cell r="E263">
            <v>4198</v>
          </cell>
          <cell r="F263">
            <v>5207</v>
          </cell>
          <cell r="G263">
            <v>21858986</v>
          </cell>
          <cell r="H263">
            <v>6648</v>
          </cell>
          <cell r="I263">
            <v>27908304</v>
          </cell>
          <cell r="J263">
            <v>0</v>
          </cell>
          <cell r="K263">
            <v>0</v>
          </cell>
          <cell r="L263">
            <v>11855</v>
          </cell>
          <cell r="M263">
            <v>49767290</v>
          </cell>
        </row>
        <row r="264">
          <cell r="B264" t="str">
            <v>비닐타일(디럭스)붙이기</v>
          </cell>
          <cell r="C264" t="str">
            <v>T=3.0 300*300(계단실)</v>
          </cell>
          <cell r="D264" t="str">
            <v>M2</v>
          </cell>
          <cell r="E264">
            <v>498</v>
          </cell>
          <cell r="F264">
            <v>5207</v>
          </cell>
          <cell r="G264">
            <v>2593086</v>
          </cell>
          <cell r="H264">
            <v>6648</v>
          </cell>
          <cell r="I264">
            <v>3310704</v>
          </cell>
          <cell r="J264">
            <v>0</v>
          </cell>
          <cell r="K264">
            <v>0</v>
          </cell>
          <cell r="L264">
            <v>11855</v>
          </cell>
          <cell r="M264">
            <v>5903790</v>
          </cell>
        </row>
        <row r="265">
          <cell r="B265" t="str">
            <v>석고보드붙이기</v>
          </cell>
          <cell r="C265" t="str">
            <v>벽12.5mm</v>
          </cell>
          <cell r="D265" t="str">
            <v>M2</v>
          </cell>
          <cell r="E265">
            <v>258</v>
          </cell>
          <cell r="F265">
            <v>2659</v>
          </cell>
          <cell r="G265">
            <v>686022</v>
          </cell>
          <cell r="H265">
            <v>3030</v>
          </cell>
          <cell r="I265">
            <v>781740</v>
          </cell>
          <cell r="J265">
            <v>0</v>
          </cell>
          <cell r="K265">
            <v>0</v>
          </cell>
          <cell r="L265">
            <v>5689</v>
          </cell>
          <cell r="M265">
            <v>1467762</v>
          </cell>
        </row>
        <row r="266">
          <cell r="B266" t="str">
            <v>석고보드붙이기</v>
          </cell>
          <cell r="C266" t="str">
            <v>천정9.5MM*2겹</v>
          </cell>
          <cell r="D266" t="str">
            <v>M2</v>
          </cell>
          <cell r="E266">
            <v>288</v>
          </cell>
          <cell r="F266">
            <v>2759</v>
          </cell>
          <cell r="G266">
            <v>794592</v>
          </cell>
          <cell r="H266">
            <v>4202</v>
          </cell>
          <cell r="I266">
            <v>1210176</v>
          </cell>
          <cell r="J266">
            <v>0</v>
          </cell>
          <cell r="K266">
            <v>0</v>
          </cell>
          <cell r="L266">
            <v>6961</v>
          </cell>
          <cell r="M266">
            <v>2004768</v>
          </cell>
        </row>
        <row r="267">
          <cell r="B267" t="str">
            <v>스치로폼타설부착</v>
          </cell>
          <cell r="C267" t="str">
            <v>SLAB#0,03,60T</v>
          </cell>
          <cell r="D267" t="str">
            <v>M2</v>
          </cell>
          <cell r="E267">
            <v>1623</v>
          </cell>
          <cell r="F267">
            <v>3152</v>
          </cell>
          <cell r="G267">
            <v>5115696</v>
          </cell>
          <cell r="H267">
            <v>1784</v>
          </cell>
          <cell r="I267">
            <v>2895432</v>
          </cell>
          <cell r="J267">
            <v>0</v>
          </cell>
          <cell r="K267">
            <v>0</v>
          </cell>
          <cell r="L267">
            <v>4936</v>
          </cell>
          <cell r="M267">
            <v>8011128</v>
          </cell>
        </row>
        <row r="268">
          <cell r="B268" t="str">
            <v>스치로폼타설부착</v>
          </cell>
          <cell r="C268" t="str">
            <v>보측#0.03,60T</v>
          </cell>
          <cell r="D268" t="str">
            <v>M2</v>
          </cell>
          <cell r="E268">
            <v>773</v>
          </cell>
          <cell r="F268">
            <v>3152</v>
          </cell>
          <cell r="G268">
            <v>2436496</v>
          </cell>
          <cell r="H268">
            <v>1784</v>
          </cell>
          <cell r="I268">
            <v>1379032</v>
          </cell>
          <cell r="J268">
            <v>0</v>
          </cell>
          <cell r="K268">
            <v>0</v>
          </cell>
          <cell r="L268">
            <v>4936</v>
          </cell>
          <cell r="M268">
            <v>3815528</v>
          </cell>
        </row>
        <row r="269">
          <cell r="B269" t="str">
            <v>암면매트벽설치/화강석벽</v>
          </cell>
          <cell r="C269" t="str">
            <v>#50,T:40</v>
          </cell>
          <cell r="D269" t="str">
            <v>M2</v>
          </cell>
          <cell r="E269">
            <v>35</v>
          </cell>
          <cell r="F269">
            <v>2759</v>
          </cell>
          <cell r="G269">
            <v>96565</v>
          </cell>
          <cell r="H269">
            <v>1574</v>
          </cell>
          <cell r="I269">
            <v>55090</v>
          </cell>
          <cell r="J269">
            <v>0</v>
          </cell>
          <cell r="K269">
            <v>0</v>
          </cell>
          <cell r="L269">
            <v>4333</v>
          </cell>
          <cell r="M269">
            <v>151655</v>
          </cell>
        </row>
        <row r="270">
          <cell r="B270" t="str">
            <v>흡음판설치(벽)</v>
          </cell>
          <cell r="C270" t="str">
            <v>G/W25T</v>
          </cell>
          <cell r="D270" t="str">
            <v>M2</v>
          </cell>
          <cell r="E270">
            <v>97</v>
          </cell>
          <cell r="F270">
            <v>21475</v>
          </cell>
          <cell r="G270">
            <v>2083075</v>
          </cell>
          <cell r="H270">
            <v>10864</v>
          </cell>
          <cell r="I270">
            <v>1053808</v>
          </cell>
          <cell r="J270">
            <v>0</v>
          </cell>
          <cell r="K270">
            <v>0</v>
          </cell>
          <cell r="L270">
            <v>32339</v>
          </cell>
          <cell r="M270">
            <v>3136883</v>
          </cell>
        </row>
        <row r="271">
          <cell r="B271" t="str">
            <v>흡음판설치(천정)</v>
          </cell>
          <cell r="C271" t="str">
            <v>G/W25T</v>
          </cell>
          <cell r="D271" t="str">
            <v>M2</v>
          </cell>
          <cell r="E271">
            <v>63</v>
          </cell>
          <cell r="F271">
            <v>24482</v>
          </cell>
          <cell r="G271">
            <v>1542366</v>
          </cell>
          <cell r="H271">
            <v>15927</v>
          </cell>
          <cell r="I271">
            <v>1003401</v>
          </cell>
          <cell r="J271">
            <v>0</v>
          </cell>
          <cell r="K271">
            <v>0</v>
          </cell>
          <cell r="L271">
            <v>40409</v>
          </cell>
          <cell r="M271">
            <v>2545767</v>
          </cell>
        </row>
        <row r="272">
          <cell r="B272" t="str">
            <v>단열백보드설치</v>
          </cell>
          <cell r="C272" t="str">
            <v>R/W40T+B/L3MM+도장</v>
          </cell>
          <cell r="D272" t="str">
            <v>M2</v>
          </cell>
          <cell r="E272">
            <v>284</v>
          </cell>
          <cell r="F272">
            <v>4384</v>
          </cell>
          <cell r="G272">
            <v>1245056</v>
          </cell>
          <cell r="H272">
            <v>3346</v>
          </cell>
          <cell r="I272">
            <v>950264</v>
          </cell>
          <cell r="J272">
            <v>0</v>
          </cell>
          <cell r="K272">
            <v>0</v>
          </cell>
          <cell r="L272">
            <v>7730</v>
          </cell>
          <cell r="M272">
            <v>2195320</v>
          </cell>
        </row>
        <row r="273">
          <cell r="B273" t="str">
            <v>화장실칸막이</v>
          </cell>
          <cell r="C273" t="str">
            <v>13*1210*1820(수지피복형)</v>
          </cell>
          <cell r="D273" t="str">
            <v>M2</v>
          </cell>
          <cell r="E273">
            <v>140</v>
          </cell>
          <cell r="F273">
            <v>24250</v>
          </cell>
          <cell r="G273">
            <v>3395000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24250</v>
          </cell>
          <cell r="M273">
            <v>3395000</v>
          </cell>
        </row>
        <row r="274">
          <cell r="B274" t="str">
            <v>S.G.P</v>
          </cell>
          <cell r="C274" t="str">
            <v>A형</v>
          </cell>
          <cell r="D274" t="str">
            <v>M2</v>
          </cell>
          <cell r="E274">
            <v>348</v>
          </cell>
          <cell r="F274">
            <v>39770</v>
          </cell>
          <cell r="G274">
            <v>13839960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39770</v>
          </cell>
          <cell r="M274">
            <v>13839960</v>
          </cell>
        </row>
        <row r="275">
          <cell r="B275" t="str">
            <v>S.G.P도어</v>
          </cell>
          <cell r="C275" t="str">
            <v>편개,900*2100</v>
          </cell>
          <cell r="D275" t="str">
            <v>EA</v>
          </cell>
          <cell r="E275">
            <v>8</v>
          </cell>
          <cell r="F275">
            <v>58200</v>
          </cell>
          <cell r="G275">
            <v>465600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58200</v>
          </cell>
          <cell r="M275">
            <v>465600</v>
          </cell>
        </row>
        <row r="276">
          <cell r="B276" t="str">
            <v>S.G.P도어</v>
          </cell>
          <cell r="C276" t="str">
            <v>양개,1800*2100</v>
          </cell>
          <cell r="D276" t="str">
            <v>EA</v>
          </cell>
          <cell r="E276">
            <v>13</v>
          </cell>
          <cell r="F276">
            <v>92150</v>
          </cell>
          <cell r="G276">
            <v>1197950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92150</v>
          </cell>
          <cell r="M276">
            <v>1197950</v>
          </cell>
        </row>
        <row r="277">
          <cell r="B277" t="str">
            <v>방습거울설치</v>
          </cell>
          <cell r="C277" t="str">
            <v>6.0MM</v>
          </cell>
          <cell r="D277" t="str">
            <v>M2</v>
          </cell>
          <cell r="E277">
            <v>25</v>
          </cell>
          <cell r="F277">
            <v>17896</v>
          </cell>
          <cell r="G277">
            <v>447400</v>
          </cell>
          <cell r="H277">
            <v>9149</v>
          </cell>
          <cell r="I277">
            <v>228725</v>
          </cell>
          <cell r="J277">
            <v>0</v>
          </cell>
          <cell r="K277">
            <v>0</v>
          </cell>
          <cell r="L277">
            <v>27045</v>
          </cell>
          <cell r="M277">
            <v>676125</v>
          </cell>
        </row>
        <row r="278">
          <cell r="B278" t="str">
            <v>합성수지걸레받이부착</v>
          </cell>
          <cell r="C278" t="str">
            <v>H:100mm</v>
          </cell>
          <cell r="D278" t="str">
            <v>M</v>
          </cell>
          <cell r="E278">
            <v>28</v>
          </cell>
          <cell r="F278">
            <v>425</v>
          </cell>
          <cell r="G278">
            <v>11900</v>
          </cell>
          <cell r="H278">
            <v>1291</v>
          </cell>
          <cell r="I278">
            <v>36148</v>
          </cell>
          <cell r="J278">
            <v>0</v>
          </cell>
          <cell r="K278">
            <v>0</v>
          </cell>
          <cell r="L278">
            <v>1716</v>
          </cell>
          <cell r="M278">
            <v>48048</v>
          </cell>
        </row>
        <row r="279">
          <cell r="B279" t="str">
            <v>합     계</v>
          </cell>
          <cell r="G279">
            <v>81869900</v>
          </cell>
          <cell r="I279">
            <v>43272248</v>
          </cell>
          <cell r="K279">
            <v>0</v>
          </cell>
          <cell r="L279">
            <v>0</v>
          </cell>
          <cell r="M279">
            <v>125142148</v>
          </cell>
        </row>
        <row r="280">
          <cell r="G280">
            <v>0</v>
          </cell>
          <cell r="I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G281">
            <v>0</v>
          </cell>
          <cell r="I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G282">
            <v>0</v>
          </cell>
          <cell r="I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G283">
            <v>0</v>
          </cell>
          <cell r="I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G284">
            <v>0</v>
          </cell>
          <cell r="I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G285">
            <v>0</v>
          </cell>
          <cell r="I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G286">
            <v>0</v>
          </cell>
          <cell r="I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G287">
            <v>0</v>
          </cell>
          <cell r="I287">
            <v>0</v>
          </cell>
          <cell r="K287">
            <v>0</v>
          </cell>
          <cell r="L287">
            <v>0</v>
          </cell>
          <cell r="M287">
            <v>0</v>
          </cell>
        </row>
        <row r="288">
          <cell r="G288">
            <v>0</v>
          </cell>
          <cell r="I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13.도  장  공  사</v>
          </cell>
          <cell r="G289">
            <v>0</v>
          </cell>
          <cell r="I289">
            <v>0</v>
          </cell>
          <cell r="K289">
            <v>0</v>
          </cell>
          <cell r="L289">
            <v>0</v>
          </cell>
          <cell r="M289">
            <v>0</v>
          </cell>
        </row>
        <row r="290">
          <cell r="B290" t="str">
            <v>수성로울러 3회칠</v>
          </cell>
          <cell r="C290" t="str">
            <v>내벽.1급</v>
          </cell>
          <cell r="D290" t="str">
            <v>M2</v>
          </cell>
          <cell r="E290">
            <v>3970</v>
          </cell>
          <cell r="F290">
            <v>836</v>
          </cell>
          <cell r="G290">
            <v>3318920</v>
          </cell>
          <cell r="H290">
            <v>2856</v>
          </cell>
          <cell r="I290">
            <v>11338320</v>
          </cell>
          <cell r="J290">
            <v>0</v>
          </cell>
          <cell r="K290">
            <v>0</v>
          </cell>
          <cell r="L290">
            <v>3692</v>
          </cell>
          <cell r="M290">
            <v>14657240</v>
          </cell>
        </row>
        <row r="291">
          <cell r="B291" t="str">
            <v>수성로울러 3회칠</v>
          </cell>
          <cell r="C291" t="str">
            <v>내부.1급(천정)</v>
          </cell>
          <cell r="D291" t="str">
            <v>M2</v>
          </cell>
          <cell r="E291">
            <v>933</v>
          </cell>
          <cell r="F291">
            <v>984</v>
          </cell>
          <cell r="G291">
            <v>918072</v>
          </cell>
          <cell r="H291">
            <v>3520</v>
          </cell>
          <cell r="I291">
            <v>3284160</v>
          </cell>
          <cell r="J291">
            <v>0</v>
          </cell>
          <cell r="K291">
            <v>0</v>
          </cell>
          <cell r="L291">
            <v>4504</v>
          </cell>
          <cell r="M291">
            <v>4202232</v>
          </cell>
        </row>
        <row r="292">
          <cell r="B292" t="str">
            <v>수성로울러 3회칠</v>
          </cell>
          <cell r="C292" t="str">
            <v>외벽.1급</v>
          </cell>
          <cell r="D292" t="str">
            <v>M2</v>
          </cell>
          <cell r="E292">
            <v>421</v>
          </cell>
          <cell r="F292">
            <v>972</v>
          </cell>
          <cell r="G292">
            <v>409212</v>
          </cell>
          <cell r="H292">
            <v>2950</v>
          </cell>
          <cell r="I292">
            <v>1241950</v>
          </cell>
          <cell r="J292">
            <v>0</v>
          </cell>
          <cell r="K292">
            <v>0</v>
          </cell>
          <cell r="L292">
            <v>3922</v>
          </cell>
          <cell r="M292">
            <v>1651162</v>
          </cell>
        </row>
        <row r="293">
          <cell r="B293" t="str">
            <v>조합페인트철재면</v>
          </cell>
          <cell r="C293" t="str">
            <v>1급.2회</v>
          </cell>
          <cell r="D293" t="str">
            <v>M2</v>
          </cell>
          <cell r="E293">
            <v>807</v>
          </cell>
          <cell r="F293">
            <v>867</v>
          </cell>
          <cell r="G293">
            <v>699669</v>
          </cell>
          <cell r="H293">
            <v>2360</v>
          </cell>
          <cell r="I293">
            <v>1904520</v>
          </cell>
          <cell r="J293">
            <v>0</v>
          </cell>
          <cell r="K293">
            <v>0</v>
          </cell>
          <cell r="L293">
            <v>3227</v>
          </cell>
          <cell r="M293">
            <v>2604189</v>
          </cell>
        </row>
        <row r="294">
          <cell r="B294" t="str">
            <v>녹막이페인트칠</v>
          </cell>
          <cell r="C294" t="str">
            <v>1종.1회</v>
          </cell>
          <cell r="D294" t="str">
            <v>M2</v>
          </cell>
          <cell r="E294">
            <v>171</v>
          </cell>
          <cell r="F294">
            <v>648</v>
          </cell>
          <cell r="G294">
            <v>110808</v>
          </cell>
          <cell r="H294">
            <v>983</v>
          </cell>
          <cell r="I294">
            <v>168093</v>
          </cell>
          <cell r="J294">
            <v>0</v>
          </cell>
          <cell r="K294">
            <v>0</v>
          </cell>
          <cell r="L294">
            <v>1631</v>
          </cell>
          <cell r="M294">
            <v>278901</v>
          </cell>
        </row>
        <row r="295">
          <cell r="B295" t="str">
            <v>세라민페인트칠</v>
          </cell>
          <cell r="C295" t="str">
            <v>DAC-3108.  2회</v>
          </cell>
          <cell r="D295" t="str">
            <v>M2</v>
          </cell>
          <cell r="E295">
            <v>187</v>
          </cell>
          <cell r="F295">
            <v>1012</v>
          </cell>
          <cell r="G295">
            <v>189244</v>
          </cell>
          <cell r="H295">
            <v>3437</v>
          </cell>
          <cell r="I295">
            <v>642719</v>
          </cell>
          <cell r="J295">
            <v>0</v>
          </cell>
          <cell r="K295">
            <v>0</v>
          </cell>
          <cell r="L295">
            <v>4449</v>
          </cell>
          <cell r="M295">
            <v>831963</v>
          </cell>
        </row>
        <row r="296">
          <cell r="B296" t="str">
            <v>비닐페인트</v>
          </cell>
          <cell r="C296" t="str">
            <v>내벽 3회</v>
          </cell>
          <cell r="D296" t="str">
            <v>M2</v>
          </cell>
          <cell r="E296">
            <v>128</v>
          </cell>
          <cell r="F296">
            <v>667</v>
          </cell>
          <cell r="G296">
            <v>85376</v>
          </cell>
          <cell r="H296">
            <v>2972</v>
          </cell>
          <cell r="I296">
            <v>380416</v>
          </cell>
          <cell r="J296">
            <v>0</v>
          </cell>
          <cell r="K296">
            <v>0</v>
          </cell>
          <cell r="L296">
            <v>3639</v>
          </cell>
          <cell r="M296">
            <v>465792</v>
          </cell>
        </row>
        <row r="297">
          <cell r="B297" t="str">
            <v>비닐페인트</v>
          </cell>
          <cell r="C297" t="str">
            <v>천정 3회</v>
          </cell>
          <cell r="D297" t="str">
            <v>M2</v>
          </cell>
          <cell r="E297">
            <v>288</v>
          </cell>
          <cell r="F297">
            <v>702</v>
          </cell>
          <cell r="G297">
            <v>202176</v>
          </cell>
          <cell r="H297">
            <v>3128</v>
          </cell>
          <cell r="I297">
            <v>900864</v>
          </cell>
          <cell r="J297">
            <v>0</v>
          </cell>
          <cell r="K297">
            <v>0</v>
          </cell>
          <cell r="L297">
            <v>3830</v>
          </cell>
          <cell r="M297">
            <v>1103040</v>
          </cell>
        </row>
        <row r="298">
          <cell r="B298" t="str">
            <v>바니쉬칠</v>
          </cell>
          <cell r="C298" t="str">
            <v>목재면     3회</v>
          </cell>
          <cell r="D298" t="str">
            <v>M2</v>
          </cell>
          <cell r="E298">
            <v>18</v>
          </cell>
          <cell r="F298">
            <v>627</v>
          </cell>
          <cell r="G298">
            <v>11286</v>
          </cell>
          <cell r="H298">
            <v>4399</v>
          </cell>
          <cell r="I298">
            <v>79182</v>
          </cell>
          <cell r="J298">
            <v>0</v>
          </cell>
          <cell r="K298">
            <v>0</v>
          </cell>
          <cell r="L298">
            <v>5026</v>
          </cell>
          <cell r="M298">
            <v>90468</v>
          </cell>
        </row>
        <row r="299">
          <cell r="B299" t="str">
            <v>차선라인마킹</v>
          </cell>
          <cell r="C299" t="str">
            <v>W:100</v>
          </cell>
          <cell r="D299" t="str">
            <v>M</v>
          </cell>
          <cell r="E299">
            <v>649</v>
          </cell>
          <cell r="F299">
            <v>702</v>
          </cell>
          <cell r="G299">
            <v>455598</v>
          </cell>
          <cell r="H299">
            <v>610</v>
          </cell>
          <cell r="I299">
            <v>395890</v>
          </cell>
          <cell r="J299">
            <v>0</v>
          </cell>
          <cell r="K299">
            <v>0</v>
          </cell>
          <cell r="L299">
            <v>1312</v>
          </cell>
          <cell r="M299">
            <v>851488</v>
          </cell>
        </row>
        <row r="300">
          <cell r="B300" t="str">
            <v>합     계</v>
          </cell>
          <cell r="G300">
            <v>6400361</v>
          </cell>
          <cell r="I300">
            <v>20336114</v>
          </cell>
          <cell r="K300">
            <v>0</v>
          </cell>
          <cell r="L300">
            <v>0</v>
          </cell>
          <cell r="M300">
            <v>26736475</v>
          </cell>
        </row>
        <row r="301">
          <cell r="G301">
            <v>0</v>
          </cell>
          <cell r="I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G302">
            <v>0</v>
          </cell>
          <cell r="I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G303">
            <v>0</v>
          </cell>
          <cell r="I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14.창  호  공  사</v>
          </cell>
          <cell r="G304">
            <v>0</v>
          </cell>
          <cell r="I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B305" t="str">
            <v>AG01제작설치</v>
          </cell>
          <cell r="C305" t="str">
            <v>1.160*1.950</v>
          </cell>
          <cell r="D305" t="str">
            <v>EA</v>
          </cell>
          <cell r="E305">
            <v>1</v>
          </cell>
          <cell r="F305">
            <v>184307</v>
          </cell>
          <cell r="G305">
            <v>184307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184307</v>
          </cell>
          <cell r="M305">
            <v>184307</v>
          </cell>
        </row>
        <row r="306">
          <cell r="B306" t="str">
            <v>AG02제작설치</v>
          </cell>
          <cell r="C306" t="str">
            <v>2.400*1.300</v>
          </cell>
          <cell r="D306" t="str">
            <v>EA</v>
          </cell>
          <cell r="E306">
            <v>3</v>
          </cell>
          <cell r="F306">
            <v>254217</v>
          </cell>
          <cell r="G306">
            <v>762651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254217</v>
          </cell>
          <cell r="M306">
            <v>762651</v>
          </cell>
        </row>
        <row r="307">
          <cell r="B307" t="str">
            <v>AG03제작설치</v>
          </cell>
          <cell r="C307" t="str">
            <v>1.500*0.650</v>
          </cell>
          <cell r="D307" t="str">
            <v>EA</v>
          </cell>
          <cell r="E307">
            <v>1</v>
          </cell>
          <cell r="F307">
            <v>79443</v>
          </cell>
          <cell r="G307">
            <v>79443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79443</v>
          </cell>
          <cell r="M307">
            <v>79443</v>
          </cell>
        </row>
        <row r="308">
          <cell r="B308" t="str">
            <v>AG04제작설치</v>
          </cell>
          <cell r="C308" t="str">
            <v>1.600*0.650</v>
          </cell>
          <cell r="D308" t="str">
            <v>EA</v>
          </cell>
          <cell r="E308">
            <v>3</v>
          </cell>
          <cell r="F308">
            <v>84739</v>
          </cell>
          <cell r="G308">
            <v>254217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84739</v>
          </cell>
          <cell r="M308">
            <v>254217</v>
          </cell>
        </row>
        <row r="309">
          <cell r="B309" t="str">
            <v>AG05제작설치</v>
          </cell>
          <cell r="C309" t="str">
            <v>2.500*0.650</v>
          </cell>
          <cell r="D309" t="str">
            <v>EA</v>
          </cell>
          <cell r="E309">
            <v>2</v>
          </cell>
          <cell r="F309">
            <v>132405</v>
          </cell>
          <cell r="G309">
            <v>264810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132405</v>
          </cell>
          <cell r="M309">
            <v>264810</v>
          </cell>
        </row>
        <row r="310">
          <cell r="B310" t="str">
            <v>ASSD01제작설치</v>
          </cell>
          <cell r="C310" t="str">
            <v>5.260*3.200</v>
          </cell>
          <cell r="D310" t="str">
            <v>EA</v>
          </cell>
          <cell r="E310">
            <v>1</v>
          </cell>
          <cell r="F310">
            <v>1371471</v>
          </cell>
          <cell r="G310">
            <v>1371471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1371471</v>
          </cell>
          <cell r="M310">
            <v>1371471</v>
          </cell>
        </row>
        <row r="311">
          <cell r="B311" t="str">
            <v>AW01제작설치</v>
          </cell>
          <cell r="C311" t="str">
            <v>6.340*2.000</v>
          </cell>
          <cell r="D311" t="str">
            <v>EA</v>
          </cell>
          <cell r="E311">
            <v>1</v>
          </cell>
          <cell r="F311">
            <v>471752</v>
          </cell>
          <cell r="G311">
            <v>471752</v>
          </cell>
          <cell r="H311">
            <v>510247</v>
          </cell>
          <cell r="I311">
            <v>510247</v>
          </cell>
          <cell r="J311">
            <v>0</v>
          </cell>
          <cell r="K311">
            <v>0</v>
          </cell>
          <cell r="L311">
            <v>981999</v>
          </cell>
          <cell r="M311">
            <v>981999</v>
          </cell>
        </row>
        <row r="312">
          <cell r="B312" t="str">
            <v>AW02제작설치</v>
          </cell>
          <cell r="C312" t="str">
            <v>2.800*2.000</v>
          </cell>
          <cell r="D312" t="str">
            <v>EA</v>
          </cell>
          <cell r="E312">
            <v>3</v>
          </cell>
          <cell r="F312">
            <v>208344</v>
          </cell>
          <cell r="G312">
            <v>625032</v>
          </cell>
          <cell r="H312">
            <v>225346</v>
          </cell>
          <cell r="I312">
            <v>676038</v>
          </cell>
          <cell r="J312">
            <v>0</v>
          </cell>
          <cell r="K312">
            <v>0</v>
          </cell>
          <cell r="L312">
            <v>433690</v>
          </cell>
          <cell r="M312">
            <v>1301070</v>
          </cell>
        </row>
        <row r="313">
          <cell r="B313" t="str">
            <v>AW03제작설치</v>
          </cell>
          <cell r="C313" t="str">
            <v>2.750*2.000</v>
          </cell>
          <cell r="D313" t="str">
            <v>EA</v>
          </cell>
          <cell r="E313">
            <v>4</v>
          </cell>
          <cell r="F313">
            <v>204624</v>
          </cell>
          <cell r="G313">
            <v>818496</v>
          </cell>
          <cell r="H313">
            <v>221321</v>
          </cell>
          <cell r="I313">
            <v>885284</v>
          </cell>
          <cell r="J313">
            <v>0</v>
          </cell>
          <cell r="K313">
            <v>0</v>
          </cell>
          <cell r="L313">
            <v>425945</v>
          </cell>
          <cell r="M313">
            <v>1703780</v>
          </cell>
        </row>
        <row r="314">
          <cell r="B314" t="str">
            <v>AW04제작설치</v>
          </cell>
          <cell r="C314" t="str">
            <v>10.05*2.000</v>
          </cell>
          <cell r="D314" t="str">
            <v>EA</v>
          </cell>
          <cell r="E314">
            <v>1</v>
          </cell>
          <cell r="F314">
            <v>747809</v>
          </cell>
          <cell r="G314">
            <v>747809</v>
          </cell>
          <cell r="H314">
            <v>808830</v>
          </cell>
          <cell r="I314">
            <v>808830</v>
          </cell>
          <cell r="J314">
            <v>0</v>
          </cell>
          <cell r="K314">
            <v>0</v>
          </cell>
          <cell r="L314">
            <v>1556639</v>
          </cell>
          <cell r="M314">
            <v>1556639</v>
          </cell>
        </row>
        <row r="315">
          <cell r="B315" t="str">
            <v>AW05제작설치</v>
          </cell>
          <cell r="C315" t="str">
            <v>3.310*2.000</v>
          </cell>
          <cell r="D315" t="str">
            <v>EA</v>
          </cell>
          <cell r="E315">
            <v>1</v>
          </cell>
          <cell r="F315">
            <v>246292</v>
          </cell>
          <cell r="G315">
            <v>246292</v>
          </cell>
          <cell r="H315">
            <v>266391</v>
          </cell>
          <cell r="I315">
            <v>266391</v>
          </cell>
          <cell r="J315">
            <v>0</v>
          </cell>
          <cell r="K315">
            <v>0</v>
          </cell>
          <cell r="L315">
            <v>512683</v>
          </cell>
          <cell r="M315">
            <v>512683</v>
          </cell>
        </row>
        <row r="316">
          <cell r="B316" t="str">
            <v>AW06제작설치</v>
          </cell>
          <cell r="C316" t="str">
            <v>6.000*2.000</v>
          </cell>
          <cell r="D316" t="str">
            <v>EA</v>
          </cell>
          <cell r="E316">
            <v>2</v>
          </cell>
          <cell r="F316">
            <v>446453</v>
          </cell>
          <cell r="G316">
            <v>892906</v>
          </cell>
          <cell r="H316">
            <v>482884</v>
          </cell>
          <cell r="I316">
            <v>965768</v>
          </cell>
          <cell r="J316">
            <v>0</v>
          </cell>
          <cell r="K316">
            <v>0</v>
          </cell>
          <cell r="L316">
            <v>929337</v>
          </cell>
          <cell r="M316">
            <v>1858674</v>
          </cell>
        </row>
        <row r="317">
          <cell r="B317" t="str">
            <v>AW07제작설치</v>
          </cell>
          <cell r="C317" t="str">
            <v>3.640*2.000</v>
          </cell>
          <cell r="D317" t="str">
            <v>EA</v>
          </cell>
          <cell r="E317">
            <v>1</v>
          </cell>
          <cell r="F317">
            <v>270848</v>
          </cell>
          <cell r="G317">
            <v>270848</v>
          </cell>
          <cell r="H317">
            <v>292949</v>
          </cell>
          <cell r="I317">
            <v>292949</v>
          </cell>
          <cell r="J317">
            <v>0</v>
          </cell>
          <cell r="K317">
            <v>0</v>
          </cell>
          <cell r="L317">
            <v>563797</v>
          </cell>
          <cell r="M317">
            <v>563797</v>
          </cell>
        </row>
        <row r="318">
          <cell r="B318" t="str">
            <v>AW08제작설치</v>
          </cell>
          <cell r="C318" t="str">
            <v>2.400*1.950</v>
          </cell>
          <cell r="D318" t="str">
            <v>EA</v>
          </cell>
          <cell r="E318">
            <v>6</v>
          </cell>
          <cell r="F318">
            <v>174115</v>
          </cell>
          <cell r="G318">
            <v>1044690</v>
          </cell>
          <cell r="H318">
            <v>188325</v>
          </cell>
          <cell r="I318">
            <v>1129950</v>
          </cell>
          <cell r="J318">
            <v>0</v>
          </cell>
          <cell r="K318">
            <v>0</v>
          </cell>
          <cell r="L318">
            <v>362440</v>
          </cell>
          <cell r="M318">
            <v>2174640</v>
          </cell>
        </row>
        <row r="319">
          <cell r="B319" t="str">
            <v>AW08A제작설치</v>
          </cell>
          <cell r="C319" t="str">
            <v>1.200*1.950</v>
          </cell>
          <cell r="D319" t="str">
            <v>EA</v>
          </cell>
          <cell r="E319">
            <v>7</v>
          </cell>
          <cell r="F319">
            <v>87057</v>
          </cell>
          <cell r="G319">
            <v>609399</v>
          </cell>
          <cell r="H319">
            <v>94162</v>
          </cell>
          <cell r="I319">
            <v>659134</v>
          </cell>
          <cell r="J319">
            <v>0</v>
          </cell>
          <cell r="K319">
            <v>0</v>
          </cell>
          <cell r="L319">
            <v>181219</v>
          </cell>
          <cell r="M319">
            <v>1268533</v>
          </cell>
        </row>
        <row r="320">
          <cell r="B320" t="str">
            <v>AW09제작설치</v>
          </cell>
          <cell r="C320" t="str">
            <v>3.600*1.950</v>
          </cell>
          <cell r="D320" t="str">
            <v>EA</v>
          </cell>
          <cell r="E320">
            <v>7</v>
          </cell>
          <cell r="F320">
            <v>261174</v>
          </cell>
          <cell r="G320">
            <v>1828218</v>
          </cell>
          <cell r="H320">
            <v>282487</v>
          </cell>
          <cell r="I320">
            <v>1977409</v>
          </cell>
          <cell r="J320">
            <v>0</v>
          </cell>
          <cell r="K320">
            <v>0</v>
          </cell>
          <cell r="L320">
            <v>543661</v>
          </cell>
          <cell r="M320">
            <v>3805627</v>
          </cell>
        </row>
        <row r="321">
          <cell r="B321" t="str">
            <v>AW10제작설치</v>
          </cell>
          <cell r="C321" t="str">
            <v>1.190*1.300</v>
          </cell>
          <cell r="D321" t="str">
            <v>EA</v>
          </cell>
          <cell r="E321">
            <v>14</v>
          </cell>
          <cell r="F321">
            <v>57554</v>
          </cell>
          <cell r="G321">
            <v>805756</v>
          </cell>
          <cell r="H321">
            <v>62251</v>
          </cell>
          <cell r="I321">
            <v>871514</v>
          </cell>
          <cell r="J321">
            <v>0</v>
          </cell>
          <cell r="K321">
            <v>0</v>
          </cell>
          <cell r="L321">
            <v>119805</v>
          </cell>
          <cell r="M321">
            <v>1677270</v>
          </cell>
        </row>
        <row r="322">
          <cell r="B322" t="str">
            <v>AW11제작설치</v>
          </cell>
          <cell r="C322" t="str">
            <v>5.100*2.600</v>
          </cell>
          <cell r="D322" t="str">
            <v>EA</v>
          </cell>
          <cell r="E322">
            <v>1</v>
          </cell>
          <cell r="F322">
            <v>493330</v>
          </cell>
          <cell r="G322">
            <v>493330</v>
          </cell>
          <cell r="H322">
            <v>533587</v>
          </cell>
          <cell r="I322">
            <v>533587</v>
          </cell>
          <cell r="J322">
            <v>0</v>
          </cell>
          <cell r="K322">
            <v>0</v>
          </cell>
          <cell r="L322">
            <v>1026917</v>
          </cell>
          <cell r="M322">
            <v>1026917</v>
          </cell>
        </row>
        <row r="323">
          <cell r="B323" t="str">
            <v>AW12제작설치</v>
          </cell>
          <cell r="C323" t="str">
            <v>12.500*2.600</v>
          </cell>
          <cell r="D323" t="str">
            <v>EA</v>
          </cell>
          <cell r="E323">
            <v>6</v>
          </cell>
          <cell r="F323">
            <v>1209144</v>
          </cell>
          <cell r="G323">
            <v>7254864</v>
          </cell>
          <cell r="H323">
            <v>1307811</v>
          </cell>
          <cell r="I323">
            <v>7846866</v>
          </cell>
          <cell r="J323">
            <v>0</v>
          </cell>
          <cell r="K323">
            <v>0</v>
          </cell>
          <cell r="L323">
            <v>2516955</v>
          </cell>
          <cell r="M323">
            <v>15101730</v>
          </cell>
        </row>
        <row r="324">
          <cell r="B324" t="str">
            <v>AW13제작설치</v>
          </cell>
          <cell r="C324" t="str">
            <v>2.400*1.300</v>
          </cell>
          <cell r="D324" t="str">
            <v>EA</v>
          </cell>
          <cell r="E324">
            <v>2</v>
          </cell>
          <cell r="F324">
            <v>116076</v>
          </cell>
          <cell r="G324">
            <v>232152</v>
          </cell>
          <cell r="H324">
            <v>125550</v>
          </cell>
          <cell r="I324">
            <v>251100</v>
          </cell>
          <cell r="J324">
            <v>0</v>
          </cell>
          <cell r="K324">
            <v>0</v>
          </cell>
          <cell r="L324">
            <v>241626</v>
          </cell>
          <cell r="M324">
            <v>483252</v>
          </cell>
        </row>
        <row r="325">
          <cell r="B325" t="str">
            <v>AW14제작설치</v>
          </cell>
          <cell r="C325" t="str">
            <v>9.200*2.600</v>
          </cell>
          <cell r="D325" t="str">
            <v>EA</v>
          </cell>
          <cell r="E325">
            <v>3</v>
          </cell>
          <cell r="F325">
            <v>889930</v>
          </cell>
          <cell r="G325">
            <v>2669790</v>
          </cell>
          <cell r="H325">
            <v>962548</v>
          </cell>
          <cell r="I325">
            <v>2887644</v>
          </cell>
          <cell r="J325">
            <v>0</v>
          </cell>
          <cell r="K325">
            <v>0</v>
          </cell>
          <cell r="L325">
            <v>1852478</v>
          </cell>
          <cell r="M325">
            <v>5557434</v>
          </cell>
        </row>
        <row r="326">
          <cell r="B326" t="str">
            <v>AW15제작설치</v>
          </cell>
          <cell r="C326" t="str">
            <v>6.200*2.100</v>
          </cell>
          <cell r="D326" t="str">
            <v>EA</v>
          </cell>
          <cell r="E326">
            <v>1</v>
          </cell>
          <cell r="F326">
            <v>484401</v>
          </cell>
          <cell r="G326">
            <v>484401</v>
          </cell>
          <cell r="H326">
            <v>523929</v>
          </cell>
          <cell r="I326">
            <v>523929</v>
          </cell>
          <cell r="J326">
            <v>0</v>
          </cell>
          <cell r="K326">
            <v>0</v>
          </cell>
          <cell r="L326">
            <v>1008330</v>
          </cell>
          <cell r="M326">
            <v>1008330</v>
          </cell>
        </row>
        <row r="327">
          <cell r="B327" t="str">
            <v>AW16제작설치</v>
          </cell>
          <cell r="C327" t="str">
            <v>17.320*2.600</v>
          </cell>
          <cell r="D327" t="str">
            <v>EA</v>
          </cell>
          <cell r="E327">
            <v>1</v>
          </cell>
          <cell r="F327">
            <v>1675391</v>
          </cell>
          <cell r="G327">
            <v>1675391</v>
          </cell>
          <cell r="H327">
            <v>1812101</v>
          </cell>
          <cell r="I327">
            <v>1812101</v>
          </cell>
          <cell r="J327">
            <v>0</v>
          </cell>
          <cell r="K327">
            <v>0</v>
          </cell>
          <cell r="L327">
            <v>3487492</v>
          </cell>
          <cell r="M327">
            <v>3487492</v>
          </cell>
        </row>
        <row r="328">
          <cell r="B328" t="str">
            <v>AW17제작설치</v>
          </cell>
          <cell r="C328" t="str">
            <v>21.130*2.600</v>
          </cell>
          <cell r="D328" t="str">
            <v>EA</v>
          </cell>
          <cell r="E328">
            <v>1</v>
          </cell>
          <cell r="F328">
            <v>2043939</v>
          </cell>
          <cell r="G328">
            <v>2043939</v>
          </cell>
          <cell r="H328">
            <v>2210722</v>
          </cell>
          <cell r="I328">
            <v>2210722</v>
          </cell>
          <cell r="J328">
            <v>0</v>
          </cell>
          <cell r="K328">
            <v>0</v>
          </cell>
          <cell r="L328">
            <v>4254661</v>
          </cell>
          <cell r="M328">
            <v>4254661</v>
          </cell>
        </row>
        <row r="329">
          <cell r="B329" t="str">
            <v>AW18제작설치</v>
          </cell>
          <cell r="C329" t="str">
            <v>21.130*2.600</v>
          </cell>
          <cell r="D329" t="str">
            <v>EA</v>
          </cell>
          <cell r="E329">
            <v>4</v>
          </cell>
          <cell r="F329">
            <v>2043939</v>
          </cell>
          <cell r="G329">
            <v>8175756</v>
          </cell>
          <cell r="H329">
            <v>2210722</v>
          </cell>
          <cell r="I329">
            <v>8842888</v>
          </cell>
          <cell r="J329">
            <v>0</v>
          </cell>
          <cell r="K329">
            <v>0</v>
          </cell>
          <cell r="L329">
            <v>4254661</v>
          </cell>
          <cell r="M329">
            <v>17018644</v>
          </cell>
        </row>
        <row r="330">
          <cell r="B330" t="str">
            <v>AW19제작설치</v>
          </cell>
          <cell r="C330" t="str">
            <v>1.160*2.600</v>
          </cell>
          <cell r="D330" t="str">
            <v>EA</v>
          </cell>
          <cell r="E330">
            <v>4</v>
          </cell>
          <cell r="F330">
            <v>112207</v>
          </cell>
          <cell r="G330">
            <v>448828</v>
          </cell>
          <cell r="H330">
            <v>121365</v>
          </cell>
          <cell r="I330">
            <v>485460</v>
          </cell>
          <cell r="J330">
            <v>0</v>
          </cell>
          <cell r="K330">
            <v>0</v>
          </cell>
          <cell r="L330">
            <v>233572</v>
          </cell>
          <cell r="M330">
            <v>934288</v>
          </cell>
        </row>
        <row r="331">
          <cell r="B331" t="str">
            <v>AW20제작설치</v>
          </cell>
          <cell r="C331" t="str">
            <v>4.640*2.600</v>
          </cell>
          <cell r="D331" t="str">
            <v>EA</v>
          </cell>
          <cell r="E331">
            <v>8</v>
          </cell>
          <cell r="F331">
            <v>448833</v>
          </cell>
          <cell r="G331">
            <v>3590664</v>
          </cell>
          <cell r="H331">
            <v>485459</v>
          </cell>
          <cell r="I331">
            <v>3883672</v>
          </cell>
          <cell r="J331">
            <v>0</v>
          </cell>
          <cell r="K331">
            <v>0</v>
          </cell>
          <cell r="L331">
            <v>934292</v>
          </cell>
          <cell r="M331">
            <v>7474336</v>
          </cell>
        </row>
        <row r="332">
          <cell r="B332" t="str">
            <v>AW22제작설치</v>
          </cell>
          <cell r="C332" t="str">
            <v>19.090*3.900</v>
          </cell>
          <cell r="D332" t="str">
            <v>EA</v>
          </cell>
          <cell r="E332">
            <v>4</v>
          </cell>
          <cell r="F332">
            <v>2769909</v>
          </cell>
          <cell r="G332">
            <v>11079636</v>
          </cell>
          <cell r="H332">
            <v>2995932</v>
          </cell>
          <cell r="I332">
            <v>11983728</v>
          </cell>
          <cell r="J332">
            <v>0</v>
          </cell>
          <cell r="K332">
            <v>0</v>
          </cell>
          <cell r="L332">
            <v>5765841</v>
          </cell>
          <cell r="M332">
            <v>23063364</v>
          </cell>
        </row>
        <row r="333">
          <cell r="B333" t="str">
            <v>AW23제작설치</v>
          </cell>
          <cell r="C333" t="str">
            <v>9.280*2.400</v>
          </cell>
          <cell r="D333" t="str">
            <v>EA</v>
          </cell>
          <cell r="E333">
            <v>2</v>
          </cell>
          <cell r="F333">
            <v>821474</v>
          </cell>
          <cell r="G333">
            <v>1642948</v>
          </cell>
          <cell r="H333">
            <v>888506</v>
          </cell>
          <cell r="I333">
            <v>1777012</v>
          </cell>
          <cell r="J333">
            <v>0</v>
          </cell>
          <cell r="K333">
            <v>0</v>
          </cell>
          <cell r="L333">
            <v>1709980</v>
          </cell>
          <cell r="M333">
            <v>3419960</v>
          </cell>
        </row>
        <row r="334">
          <cell r="B334" t="str">
            <v>AW24제작설치</v>
          </cell>
          <cell r="C334" t="str">
            <v>1.700*18.200</v>
          </cell>
          <cell r="D334" t="str">
            <v>EA</v>
          </cell>
          <cell r="E334">
            <v>1</v>
          </cell>
          <cell r="F334">
            <v>1151105</v>
          </cell>
          <cell r="G334">
            <v>1151105</v>
          </cell>
          <cell r="H334">
            <v>1245035</v>
          </cell>
          <cell r="I334">
            <v>1245035</v>
          </cell>
          <cell r="J334">
            <v>0</v>
          </cell>
          <cell r="K334">
            <v>0</v>
          </cell>
          <cell r="L334">
            <v>2396140</v>
          </cell>
          <cell r="M334">
            <v>2396140</v>
          </cell>
        </row>
        <row r="335">
          <cell r="B335" t="str">
            <v>AW25제작설치</v>
          </cell>
          <cell r="C335" t="str">
            <v>2.250*2.450</v>
          </cell>
          <cell r="D335" t="str">
            <v>EA</v>
          </cell>
          <cell r="E335">
            <v>1</v>
          </cell>
          <cell r="F335">
            <v>205089</v>
          </cell>
          <cell r="G335">
            <v>205089</v>
          </cell>
          <cell r="H335">
            <v>221825</v>
          </cell>
          <cell r="I335">
            <v>221825</v>
          </cell>
          <cell r="J335">
            <v>0</v>
          </cell>
          <cell r="K335">
            <v>0</v>
          </cell>
          <cell r="L335">
            <v>426914</v>
          </cell>
          <cell r="M335">
            <v>426914</v>
          </cell>
        </row>
        <row r="336">
          <cell r="B336" t="str">
            <v>AW26제작설치</v>
          </cell>
          <cell r="C336" t="str">
            <v>8.100*2.450</v>
          </cell>
          <cell r="D336" t="str">
            <v>EA</v>
          </cell>
          <cell r="E336">
            <v>1</v>
          </cell>
          <cell r="F336">
            <v>738322</v>
          </cell>
          <cell r="G336">
            <v>738322</v>
          </cell>
          <cell r="H336">
            <v>798568</v>
          </cell>
          <cell r="I336">
            <v>798568</v>
          </cell>
          <cell r="J336">
            <v>0</v>
          </cell>
          <cell r="K336">
            <v>0</v>
          </cell>
          <cell r="L336">
            <v>1536890</v>
          </cell>
          <cell r="M336">
            <v>1536890</v>
          </cell>
        </row>
        <row r="337">
          <cell r="B337" t="str">
            <v>AW27제작설치</v>
          </cell>
          <cell r="C337" t="str">
            <v>14.900*2.450</v>
          </cell>
          <cell r="D337" t="str">
            <v>EA</v>
          </cell>
          <cell r="E337">
            <v>2</v>
          </cell>
          <cell r="F337">
            <v>1358149</v>
          </cell>
          <cell r="G337">
            <v>2716298</v>
          </cell>
          <cell r="H337">
            <v>1468972</v>
          </cell>
          <cell r="I337">
            <v>2937944</v>
          </cell>
          <cell r="J337">
            <v>0</v>
          </cell>
          <cell r="K337">
            <v>0</v>
          </cell>
          <cell r="L337">
            <v>2827121</v>
          </cell>
          <cell r="M337">
            <v>5654242</v>
          </cell>
        </row>
        <row r="338">
          <cell r="B338" t="str">
            <v>AW28제작설치</v>
          </cell>
          <cell r="C338" t="str">
            <v>16.05*2.450</v>
          </cell>
          <cell r="D338" t="str">
            <v>EA</v>
          </cell>
          <cell r="E338">
            <v>1</v>
          </cell>
          <cell r="F338">
            <v>1462972</v>
          </cell>
          <cell r="G338">
            <v>1462972</v>
          </cell>
          <cell r="H338">
            <v>1582350</v>
          </cell>
          <cell r="I338">
            <v>1582350</v>
          </cell>
          <cell r="J338">
            <v>0</v>
          </cell>
          <cell r="K338">
            <v>0</v>
          </cell>
          <cell r="L338">
            <v>3045322</v>
          </cell>
          <cell r="M338">
            <v>3045322</v>
          </cell>
        </row>
        <row r="339">
          <cell r="B339" t="str">
            <v>AW29제작설치</v>
          </cell>
          <cell r="C339" t="str">
            <v>17.800*2.450</v>
          </cell>
          <cell r="D339" t="str">
            <v>EA</v>
          </cell>
          <cell r="E339">
            <v>1</v>
          </cell>
          <cell r="F339">
            <v>1622486</v>
          </cell>
          <cell r="G339">
            <v>1622486</v>
          </cell>
          <cell r="H339">
            <v>1754880</v>
          </cell>
          <cell r="I339">
            <v>1754880</v>
          </cell>
          <cell r="J339">
            <v>0</v>
          </cell>
          <cell r="K339">
            <v>0</v>
          </cell>
          <cell r="L339">
            <v>3377366</v>
          </cell>
          <cell r="M339">
            <v>3377366</v>
          </cell>
        </row>
        <row r="340">
          <cell r="B340" t="str">
            <v>AW30제작설치</v>
          </cell>
          <cell r="C340" t="str">
            <v>26.400*2.450</v>
          </cell>
          <cell r="D340" t="str">
            <v>EA</v>
          </cell>
          <cell r="E340">
            <v>1</v>
          </cell>
          <cell r="F340">
            <v>2406385</v>
          </cell>
          <cell r="G340">
            <v>2406385</v>
          </cell>
          <cell r="H340">
            <v>2602743</v>
          </cell>
          <cell r="I340">
            <v>2602743</v>
          </cell>
          <cell r="J340">
            <v>0</v>
          </cell>
          <cell r="K340">
            <v>0</v>
          </cell>
          <cell r="L340">
            <v>5009128</v>
          </cell>
          <cell r="M340">
            <v>5009128</v>
          </cell>
        </row>
        <row r="341">
          <cell r="B341" t="str">
            <v>AW31제작설치</v>
          </cell>
          <cell r="C341" t="str">
            <v>1.800*1.500</v>
          </cell>
          <cell r="D341" t="str">
            <v>EA</v>
          </cell>
          <cell r="E341">
            <v>1</v>
          </cell>
          <cell r="F341">
            <v>100451</v>
          </cell>
          <cell r="G341">
            <v>100451</v>
          </cell>
          <cell r="H341">
            <v>108649</v>
          </cell>
          <cell r="I341">
            <v>108649</v>
          </cell>
          <cell r="J341">
            <v>0</v>
          </cell>
          <cell r="K341">
            <v>0</v>
          </cell>
          <cell r="L341">
            <v>209100</v>
          </cell>
          <cell r="M341">
            <v>209100</v>
          </cell>
        </row>
        <row r="342">
          <cell r="B342" t="str">
            <v>AW32제작설치</v>
          </cell>
          <cell r="C342" t="str">
            <v>2.500*1.200</v>
          </cell>
          <cell r="D342" t="str">
            <v>EA</v>
          </cell>
          <cell r="E342">
            <v>1</v>
          </cell>
          <cell r="F342">
            <v>111613</v>
          </cell>
          <cell r="G342">
            <v>111613</v>
          </cell>
          <cell r="H342">
            <v>120721</v>
          </cell>
          <cell r="I342">
            <v>120721</v>
          </cell>
          <cell r="J342">
            <v>0</v>
          </cell>
          <cell r="K342">
            <v>0</v>
          </cell>
          <cell r="L342">
            <v>232334</v>
          </cell>
          <cell r="M342">
            <v>232334</v>
          </cell>
        </row>
        <row r="343">
          <cell r="B343" t="str">
            <v>FSD01설치</v>
          </cell>
          <cell r="C343" t="str">
            <v>1.000*2.100</v>
          </cell>
          <cell r="D343" t="str">
            <v>EA</v>
          </cell>
          <cell r="E343">
            <v>31</v>
          </cell>
          <cell r="F343">
            <v>314950</v>
          </cell>
          <cell r="G343">
            <v>9763450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314950</v>
          </cell>
          <cell r="M343">
            <v>9763450</v>
          </cell>
        </row>
        <row r="344">
          <cell r="B344" t="str">
            <v>SD01설치</v>
          </cell>
          <cell r="C344" t="str">
            <v>0.900*2.100</v>
          </cell>
          <cell r="D344" t="str">
            <v>EA</v>
          </cell>
          <cell r="E344">
            <v>10</v>
          </cell>
          <cell r="F344">
            <v>249328</v>
          </cell>
          <cell r="G344">
            <v>2493280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249328</v>
          </cell>
          <cell r="M344">
            <v>2493280</v>
          </cell>
        </row>
        <row r="345">
          <cell r="B345" t="str">
            <v>SD01A설치</v>
          </cell>
          <cell r="C345" t="str">
            <v>1.000*2.100</v>
          </cell>
          <cell r="D345" t="str">
            <v>EA</v>
          </cell>
          <cell r="E345">
            <v>4</v>
          </cell>
          <cell r="F345">
            <v>277032</v>
          </cell>
          <cell r="G345">
            <v>1108128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277032</v>
          </cell>
          <cell r="M345">
            <v>1108128</v>
          </cell>
        </row>
        <row r="346">
          <cell r="B346" t="str">
            <v>SD02설치</v>
          </cell>
          <cell r="C346" t="str">
            <v>0.800*2.100</v>
          </cell>
          <cell r="D346" t="str">
            <v>EA</v>
          </cell>
          <cell r="E346">
            <v>14</v>
          </cell>
          <cell r="F346">
            <v>221625</v>
          </cell>
          <cell r="G346">
            <v>3102750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221625</v>
          </cell>
          <cell r="M346">
            <v>3102750</v>
          </cell>
        </row>
        <row r="347">
          <cell r="B347" t="str">
            <v>SD03설치</v>
          </cell>
          <cell r="C347" t="str">
            <v>1.000*2.100</v>
          </cell>
          <cell r="D347" t="str">
            <v>EA</v>
          </cell>
          <cell r="E347">
            <v>19</v>
          </cell>
          <cell r="F347">
            <v>277032</v>
          </cell>
          <cell r="G347">
            <v>5263608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277032</v>
          </cell>
          <cell r="M347">
            <v>5263608</v>
          </cell>
        </row>
        <row r="348">
          <cell r="B348" t="str">
            <v>SD04설치</v>
          </cell>
          <cell r="C348" t="str">
            <v>0.700*1.800</v>
          </cell>
          <cell r="D348" t="str">
            <v>EA</v>
          </cell>
          <cell r="E348">
            <v>22</v>
          </cell>
          <cell r="F348">
            <v>166219</v>
          </cell>
          <cell r="G348">
            <v>3656818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166219</v>
          </cell>
          <cell r="M348">
            <v>3656818</v>
          </cell>
        </row>
        <row r="349">
          <cell r="B349" t="str">
            <v>SD05설치</v>
          </cell>
          <cell r="C349" t="str">
            <v>1.800*2.100</v>
          </cell>
          <cell r="D349" t="str">
            <v>EA</v>
          </cell>
          <cell r="E349">
            <v>8</v>
          </cell>
          <cell r="F349">
            <v>498657</v>
          </cell>
          <cell r="G349">
            <v>3989256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498657</v>
          </cell>
          <cell r="M349">
            <v>3989256</v>
          </cell>
        </row>
        <row r="350">
          <cell r="B350" t="str">
            <v>SD08설치</v>
          </cell>
          <cell r="C350" t="str">
            <v>0.600*1.350</v>
          </cell>
          <cell r="D350" t="str">
            <v>EA</v>
          </cell>
          <cell r="E350">
            <v>1</v>
          </cell>
          <cell r="F350">
            <v>106855</v>
          </cell>
          <cell r="G350">
            <v>106855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106855</v>
          </cell>
          <cell r="M350">
            <v>106855</v>
          </cell>
        </row>
        <row r="351">
          <cell r="B351" t="str">
            <v>SSD01설치</v>
          </cell>
          <cell r="C351" t="str">
            <v>5.650*2.100</v>
          </cell>
          <cell r="D351" t="str">
            <v>EA</v>
          </cell>
          <cell r="E351">
            <v>1</v>
          </cell>
          <cell r="F351">
            <v>1565230</v>
          </cell>
          <cell r="G351">
            <v>1565230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1565230</v>
          </cell>
          <cell r="M351">
            <v>1565230</v>
          </cell>
        </row>
        <row r="352">
          <cell r="B352" t="str">
            <v>SSD02설치</v>
          </cell>
          <cell r="C352" t="str">
            <v>5.100*3.200</v>
          </cell>
          <cell r="D352" t="str">
            <v>EA</v>
          </cell>
          <cell r="E352">
            <v>1</v>
          </cell>
          <cell r="F352">
            <v>2152934</v>
          </cell>
          <cell r="G352">
            <v>2152934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2152934</v>
          </cell>
          <cell r="M352">
            <v>2152934</v>
          </cell>
        </row>
        <row r="353">
          <cell r="B353" t="str">
            <v>SSD03설치</v>
          </cell>
          <cell r="C353" t="str">
            <v>2.550*3.200</v>
          </cell>
          <cell r="D353" t="str">
            <v>EA</v>
          </cell>
          <cell r="E353">
            <v>2</v>
          </cell>
          <cell r="F353">
            <v>1076467</v>
          </cell>
          <cell r="G353">
            <v>2152934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1076467</v>
          </cell>
          <cell r="M353">
            <v>2152934</v>
          </cell>
        </row>
        <row r="354">
          <cell r="B354" t="str">
            <v>SSD05설치</v>
          </cell>
          <cell r="C354" t="str">
            <v>1.520*3.200</v>
          </cell>
          <cell r="D354" t="str">
            <v>EA</v>
          </cell>
          <cell r="E354">
            <v>2</v>
          </cell>
          <cell r="F354">
            <v>641658</v>
          </cell>
          <cell r="G354">
            <v>1283316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641658</v>
          </cell>
          <cell r="M354">
            <v>1283316</v>
          </cell>
        </row>
        <row r="355">
          <cell r="B355" t="str">
            <v>SSD06설치</v>
          </cell>
          <cell r="C355" t="str">
            <v>2.224*2.600</v>
          </cell>
          <cell r="D355" t="str">
            <v>EA</v>
          </cell>
          <cell r="E355">
            <v>1</v>
          </cell>
          <cell r="F355">
            <v>762813</v>
          </cell>
          <cell r="G355">
            <v>762813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762813</v>
          </cell>
          <cell r="M355">
            <v>762813</v>
          </cell>
        </row>
        <row r="356">
          <cell r="B356" t="str">
            <v>SSD07설치</v>
          </cell>
          <cell r="C356" t="str">
            <v>0.900*2.600</v>
          </cell>
          <cell r="D356" t="str">
            <v>EA</v>
          </cell>
          <cell r="E356">
            <v>2</v>
          </cell>
          <cell r="F356">
            <v>308692</v>
          </cell>
          <cell r="G356">
            <v>617384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308692</v>
          </cell>
          <cell r="M356">
            <v>617384</v>
          </cell>
        </row>
        <row r="357">
          <cell r="B357" t="str">
            <v>SSD08설치</v>
          </cell>
          <cell r="C357" t="str">
            <v>2.340*3.100</v>
          </cell>
          <cell r="D357" t="str">
            <v>EA</v>
          </cell>
          <cell r="E357">
            <v>1</v>
          </cell>
          <cell r="F357">
            <v>956947</v>
          </cell>
          <cell r="G357">
            <v>956947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956947</v>
          </cell>
          <cell r="M357">
            <v>956947</v>
          </cell>
        </row>
        <row r="358">
          <cell r="B358" t="str">
            <v>SSD09설치</v>
          </cell>
          <cell r="C358" t="str">
            <v>3.200*2.600</v>
          </cell>
          <cell r="D358" t="str">
            <v>EA</v>
          </cell>
          <cell r="E358">
            <v>1</v>
          </cell>
          <cell r="F358">
            <v>1097574</v>
          </cell>
          <cell r="G358">
            <v>1097574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1097574</v>
          </cell>
          <cell r="M358">
            <v>1097574</v>
          </cell>
        </row>
        <row r="359">
          <cell r="B359" t="str">
            <v>SSS01설치</v>
          </cell>
          <cell r="C359" t="str">
            <v>1.300*2.900</v>
          </cell>
          <cell r="D359" t="str">
            <v>EA</v>
          </cell>
          <cell r="E359">
            <v>1</v>
          </cell>
          <cell r="F359">
            <v>497338</v>
          </cell>
          <cell r="G359">
            <v>497338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497338</v>
          </cell>
          <cell r="M359">
            <v>497338</v>
          </cell>
        </row>
        <row r="360">
          <cell r="B360" t="str">
            <v>SSS02설치</v>
          </cell>
          <cell r="C360" t="str">
            <v>5.100*3.000</v>
          </cell>
          <cell r="D360" t="str">
            <v>EA</v>
          </cell>
          <cell r="E360">
            <v>1</v>
          </cell>
          <cell r="F360">
            <v>2018376</v>
          </cell>
          <cell r="G360">
            <v>2018376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2018376</v>
          </cell>
          <cell r="M360">
            <v>2018376</v>
          </cell>
        </row>
        <row r="361">
          <cell r="B361" t="str">
            <v>SSS03설치</v>
          </cell>
          <cell r="C361" t="str">
            <v>5.260*3.000</v>
          </cell>
          <cell r="D361" t="str">
            <v>EA</v>
          </cell>
          <cell r="E361">
            <v>1</v>
          </cell>
          <cell r="F361">
            <v>2081697</v>
          </cell>
          <cell r="G361">
            <v>2081697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2081697</v>
          </cell>
          <cell r="M361">
            <v>2081697</v>
          </cell>
        </row>
        <row r="362">
          <cell r="B362" t="str">
            <v>SSS04설치</v>
          </cell>
          <cell r="C362" t="str">
            <v>2.250*3.000</v>
          </cell>
          <cell r="D362" t="str">
            <v>EA</v>
          </cell>
          <cell r="E362">
            <v>1</v>
          </cell>
          <cell r="F362">
            <v>890460</v>
          </cell>
          <cell r="G362">
            <v>890460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890460</v>
          </cell>
          <cell r="M362">
            <v>890460</v>
          </cell>
        </row>
        <row r="363">
          <cell r="B363" t="str">
            <v>SSS05설치</v>
          </cell>
          <cell r="C363" t="str">
            <v>1.520*3.000</v>
          </cell>
          <cell r="D363" t="str">
            <v>EA</v>
          </cell>
          <cell r="E363">
            <v>1</v>
          </cell>
          <cell r="F363">
            <v>601555</v>
          </cell>
          <cell r="G363">
            <v>601555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601555</v>
          </cell>
          <cell r="M363">
            <v>601555</v>
          </cell>
        </row>
        <row r="364">
          <cell r="B364" t="str">
            <v>SSS06설치</v>
          </cell>
          <cell r="C364" t="str">
            <v>2.200*3.000</v>
          </cell>
          <cell r="D364" t="str">
            <v>EA</v>
          </cell>
          <cell r="E364">
            <v>1</v>
          </cell>
          <cell r="F364">
            <v>870672</v>
          </cell>
          <cell r="G364">
            <v>870672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870672</v>
          </cell>
          <cell r="M364">
            <v>870672</v>
          </cell>
        </row>
        <row r="365">
          <cell r="B365" t="str">
            <v>SSS07설치</v>
          </cell>
          <cell r="C365" t="str">
            <v>3.100*3.000</v>
          </cell>
          <cell r="D365" t="str">
            <v>EA</v>
          </cell>
          <cell r="E365">
            <v>1</v>
          </cell>
          <cell r="F365">
            <v>1226856</v>
          </cell>
          <cell r="G365">
            <v>1226856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1226856</v>
          </cell>
          <cell r="M365">
            <v>1226856</v>
          </cell>
        </row>
        <row r="366">
          <cell r="B366" t="str">
            <v>FSS01설치</v>
          </cell>
          <cell r="C366" t="str">
            <v>4.600*2.500</v>
          </cell>
          <cell r="D366" t="str">
            <v>EA</v>
          </cell>
          <cell r="E366">
            <v>2</v>
          </cell>
          <cell r="F366">
            <v>1724729</v>
          </cell>
          <cell r="G366">
            <v>3449458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1724729</v>
          </cell>
          <cell r="M366">
            <v>3449458</v>
          </cell>
        </row>
        <row r="367">
          <cell r="B367" t="str">
            <v>FSS02설치</v>
          </cell>
          <cell r="C367" t="str">
            <v>6.900*2.500</v>
          </cell>
          <cell r="D367" t="str">
            <v>EA</v>
          </cell>
          <cell r="E367">
            <v>2</v>
          </cell>
          <cell r="F367">
            <v>2587094</v>
          </cell>
          <cell r="G367">
            <v>5174188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2587094</v>
          </cell>
          <cell r="M367">
            <v>5174188</v>
          </cell>
        </row>
        <row r="368">
          <cell r="B368" t="str">
            <v>FSS03설치</v>
          </cell>
          <cell r="C368" t="str">
            <v>6.000*2.500</v>
          </cell>
          <cell r="D368" t="str">
            <v>EA</v>
          </cell>
          <cell r="E368">
            <v>2</v>
          </cell>
          <cell r="F368">
            <v>2249648</v>
          </cell>
          <cell r="G368">
            <v>4499296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2249648</v>
          </cell>
          <cell r="M368">
            <v>4499296</v>
          </cell>
        </row>
        <row r="369">
          <cell r="B369" t="str">
            <v>FSS04설치</v>
          </cell>
          <cell r="C369" t="str">
            <v>1.300*2.500</v>
          </cell>
          <cell r="D369" t="str">
            <v>EA</v>
          </cell>
          <cell r="E369">
            <v>2</v>
          </cell>
          <cell r="F369">
            <v>487423</v>
          </cell>
          <cell r="G369">
            <v>974846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487423</v>
          </cell>
          <cell r="M369">
            <v>974846</v>
          </cell>
        </row>
        <row r="370">
          <cell r="B370" t="str">
            <v>WD01제작설치</v>
          </cell>
          <cell r="C370" t="str">
            <v>1.000*2.100</v>
          </cell>
          <cell r="D370" t="str">
            <v>EA</v>
          </cell>
          <cell r="E370">
            <v>3</v>
          </cell>
          <cell r="F370">
            <v>43909</v>
          </cell>
          <cell r="G370">
            <v>131727</v>
          </cell>
          <cell r="H370">
            <v>156501</v>
          </cell>
          <cell r="I370">
            <v>469503</v>
          </cell>
          <cell r="J370">
            <v>0</v>
          </cell>
          <cell r="K370">
            <v>0</v>
          </cell>
          <cell r="L370">
            <v>200410</v>
          </cell>
          <cell r="M370">
            <v>601230</v>
          </cell>
        </row>
        <row r="371">
          <cell r="B371" t="str">
            <v>후로아힌지설치</v>
          </cell>
          <cell r="C371" t="str">
            <v>3호강화문.8300</v>
          </cell>
          <cell r="D371" t="str">
            <v>개소</v>
          </cell>
          <cell r="E371">
            <v>19</v>
          </cell>
          <cell r="F371">
            <v>47742</v>
          </cell>
          <cell r="G371">
            <v>907098</v>
          </cell>
          <cell r="H371">
            <v>6693</v>
          </cell>
          <cell r="I371">
            <v>127167</v>
          </cell>
          <cell r="J371">
            <v>0</v>
          </cell>
          <cell r="K371">
            <v>0</v>
          </cell>
          <cell r="L371">
            <v>54435</v>
          </cell>
          <cell r="M371">
            <v>1034265</v>
          </cell>
        </row>
        <row r="372">
          <cell r="B372" t="str">
            <v>도아첵설치(강제)</v>
          </cell>
          <cell r="C372" t="str">
            <v>4호.방화용</v>
          </cell>
          <cell r="D372" t="str">
            <v>개소</v>
          </cell>
          <cell r="E372">
            <v>31</v>
          </cell>
          <cell r="F372">
            <v>13774</v>
          </cell>
          <cell r="G372">
            <v>426994</v>
          </cell>
          <cell r="H372">
            <v>4966</v>
          </cell>
          <cell r="I372">
            <v>153946</v>
          </cell>
          <cell r="J372">
            <v>0</v>
          </cell>
          <cell r="K372">
            <v>0</v>
          </cell>
          <cell r="L372">
            <v>18740</v>
          </cell>
          <cell r="M372">
            <v>580940</v>
          </cell>
        </row>
        <row r="373">
          <cell r="B373" t="str">
            <v>도아첵설치(강제)</v>
          </cell>
          <cell r="C373" t="str">
            <v>4호.보통용</v>
          </cell>
          <cell r="D373" t="str">
            <v>개소</v>
          </cell>
          <cell r="E373">
            <v>8</v>
          </cell>
          <cell r="F373">
            <v>13774</v>
          </cell>
          <cell r="G373">
            <v>110192</v>
          </cell>
          <cell r="H373">
            <v>4966</v>
          </cell>
          <cell r="I373">
            <v>39728</v>
          </cell>
          <cell r="J373">
            <v>0</v>
          </cell>
          <cell r="K373">
            <v>0</v>
          </cell>
          <cell r="L373">
            <v>18740</v>
          </cell>
          <cell r="M373">
            <v>149920</v>
          </cell>
        </row>
        <row r="374">
          <cell r="B374" t="str">
            <v>도아록설치</v>
          </cell>
          <cell r="C374" t="str">
            <v>원통형(철재문)9000SS</v>
          </cell>
          <cell r="D374" t="str">
            <v>개소</v>
          </cell>
          <cell r="E374">
            <v>130</v>
          </cell>
          <cell r="F374">
            <v>9215</v>
          </cell>
          <cell r="G374">
            <v>1197950</v>
          </cell>
          <cell r="H374">
            <v>3045</v>
          </cell>
          <cell r="I374">
            <v>395850</v>
          </cell>
          <cell r="J374">
            <v>0</v>
          </cell>
          <cell r="K374">
            <v>0</v>
          </cell>
          <cell r="L374">
            <v>12260</v>
          </cell>
          <cell r="M374">
            <v>1593800</v>
          </cell>
        </row>
        <row r="375">
          <cell r="B375" t="str">
            <v>도아록설치</v>
          </cell>
          <cell r="C375" t="str">
            <v>원통형(목재문)</v>
          </cell>
          <cell r="D375" t="str">
            <v>개소</v>
          </cell>
          <cell r="E375">
            <v>3</v>
          </cell>
          <cell r="F375">
            <v>6305</v>
          </cell>
          <cell r="G375">
            <v>18915</v>
          </cell>
          <cell r="H375">
            <v>2764</v>
          </cell>
          <cell r="I375">
            <v>8292</v>
          </cell>
          <cell r="J375">
            <v>0</v>
          </cell>
          <cell r="K375">
            <v>0</v>
          </cell>
          <cell r="L375">
            <v>9069</v>
          </cell>
          <cell r="M375">
            <v>27207</v>
          </cell>
        </row>
        <row r="376">
          <cell r="B376" t="str">
            <v>도아록설치</v>
          </cell>
          <cell r="C376" t="str">
            <v>원통형(철재문)공정</v>
          </cell>
          <cell r="D376" t="str">
            <v>개소</v>
          </cell>
          <cell r="E376">
            <v>21</v>
          </cell>
          <cell r="F376">
            <v>9215</v>
          </cell>
          <cell r="G376">
            <v>193515</v>
          </cell>
          <cell r="H376">
            <v>3045</v>
          </cell>
          <cell r="I376">
            <v>63945</v>
          </cell>
          <cell r="J376">
            <v>0</v>
          </cell>
          <cell r="K376">
            <v>0</v>
          </cell>
          <cell r="L376">
            <v>12260</v>
          </cell>
          <cell r="M376">
            <v>257460</v>
          </cell>
        </row>
        <row r="377">
          <cell r="B377" t="str">
            <v>피보트힌지</v>
          </cell>
          <cell r="C377" t="str">
            <v>㉿K-1400</v>
          </cell>
          <cell r="D377" t="str">
            <v>조</v>
          </cell>
          <cell r="E377">
            <v>151</v>
          </cell>
          <cell r="F377">
            <v>15520</v>
          </cell>
          <cell r="G377">
            <v>2343520</v>
          </cell>
          <cell r="H377">
            <v>4716</v>
          </cell>
          <cell r="I377">
            <v>712116</v>
          </cell>
          <cell r="J377">
            <v>0</v>
          </cell>
          <cell r="K377">
            <v>0</v>
          </cell>
          <cell r="L377">
            <v>20236</v>
          </cell>
          <cell r="M377">
            <v>3055636</v>
          </cell>
        </row>
        <row r="378">
          <cell r="B378" t="str">
            <v>황동정첩</v>
          </cell>
          <cell r="C378" t="str">
            <v>4"</v>
          </cell>
          <cell r="D378" t="str">
            <v>EA</v>
          </cell>
          <cell r="E378">
            <v>9</v>
          </cell>
          <cell r="F378">
            <v>1649</v>
          </cell>
          <cell r="G378">
            <v>14841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1649</v>
          </cell>
          <cell r="M378">
            <v>14841</v>
          </cell>
        </row>
        <row r="379">
          <cell r="B379" t="str">
            <v>배연창개폐기</v>
          </cell>
          <cell r="C379" t="str">
            <v>CHAIN전동구동식(SINGLE)</v>
          </cell>
          <cell r="D379" t="str">
            <v>SET</v>
          </cell>
          <cell r="E379">
            <v>24</v>
          </cell>
          <cell r="F379">
            <v>242500</v>
          </cell>
          <cell r="G379">
            <v>5820000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242500</v>
          </cell>
          <cell r="M379">
            <v>5820000</v>
          </cell>
        </row>
        <row r="380">
          <cell r="B380" t="str">
            <v>합     계</v>
          </cell>
          <cell r="G380">
            <v>135107288</v>
          </cell>
          <cell r="I380">
            <v>65425485</v>
          </cell>
          <cell r="K380">
            <v>0</v>
          </cell>
          <cell r="L380">
            <v>0</v>
          </cell>
          <cell r="M380">
            <v>200532773</v>
          </cell>
        </row>
        <row r="381">
          <cell r="G381">
            <v>0</v>
          </cell>
          <cell r="I381">
            <v>0</v>
          </cell>
          <cell r="K381">
            <v>0</v>
          </cell>
          <cell r="L381">
            <v>0</v>
          </cell>
          <cell r="M381">
            <v>0</v>
          </cell>
        </row>
        <row r="382">
          <cell r="G382">
            <v>0</v>
          </cell>
          <cell r="I382">
            <v>0</v>
          </cell>
          <cell r="K382">
            <v>0</v>
          </cell>
          <cell r="L382">
            <v>0</v>
          </cell>
          <cell r="M382">
            <v>0</v>
          </cell>
        </row>
        <row r="383">
          <cell r="G383">
            <v>0</v>
          </cell>
          <cell r="I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G384">
            <v>0</v>
          </cell>
          <cell r="I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G385">
            <v>0</v>
          </cell>
          <cell r="I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G386">
            <v>0</v>
          </cell>
          <cell r="I386">
            <v>0</v>
          </cell>
          <cell r="K386">
            <v>0</v>
          </cell>
          <cell r="L386">
            <v>0</v>
          </cell>
          <cell r="M386">
            <v>0</v>
          </cell>
        </row>
        <row r="387">
          <cell r="G387">
            <v>0</v>
          </cell>
          <cell r="I387">
            <v>0</v>
          </cell>
          <cell r="K387">
            <v>0</v>
          </cell>
          <cell r="L387">
            <v>0</v>
          </cell>
          <cell r="M387">
            <v>0</v>
          </cell>
        </row>
        <row r="388">
          <cell r="G388">
            <v>0</v>
          </cell>
          <cell r="I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G389">
            <v>0</v>
          </cell>
          <cell r="I389">
            <v>0</v>
          </cell>
          <cell r="K389">
            <v>0</v>
          </cell>
          <cell r="L389">
            <v>0</v>
          </cell>
          <cell r="M389">
            <v>0</v>
          </cell>
        </row>
        <row r="390">
          <cell r="G390">
            <v>0</v>
          </cell>
          <cell r="I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G391">
            <v>0</v>
          </cell>
          <cell r="I391">
            <v>0</v>
          </cell>
          <cell r="K391">
            <v>0</v>
          </cell>
          <cell r="L391">
            <v>0</v>
          </cell>
          <cell r="M391">
            <v>0</v>
          </cell>
        </row>
        <row r="392">
          <cell r="G392">
            <v>0</v>
          </cell>
          <cell r="I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G393">
            <v>0</v>
          </cell>
          <cell r="I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15.유  리  공  사</v>
          </cell>
          <cell r="G394">
            <v>0</v>
          </cell>
          <cell r="I394">
            <v>0</v>
          </cell>
          <cell r="K394">
            <v>0</v>
          </cell>
          <cell r="L394">
            <v>0</v>
          </cell>
          <cell r="M394">
            <v>0</v>
          </cell>
        </row>
        <row r="395">
          <cell r="B395" t="str">
            <v>강화유리DOOR</v>
          </cell>
          <cell r="C395" t="str">
            <v>12T*0.9*2.1 투명</v>
          </cell>
          <cell r="D395" t="str">
            <v>EA</v>
          </cell>
          <cell r="E395">
            <v>3</v>
          </cell>
          <cell r="F395">
            <v>116400</v>
          </cell>
          <cell r="G395">
            <v>349200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116400</v>
          </cell>
          <cell r="M395">
            <v>349200</v>
          </cell>
        </row>
        <row r="396">
          <cell r="B396" t="str">
            <v>강화유리DOOR</v>
          </cell>
          <cell r="C396" t="str">
            <v>12T*1.0*2.1 투명</v>
          </cell>
          <cell r="D396" t="str">
            <v>EA</v>
          </cell>
          <cell r="E396">
            <v>4</v>
          </cell>
          <cell r="F396">
            <v>126100</v>
          </cell>
          <cell r="G396">
            <v>504400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126100</v>
          </cell>
          <cell r="M396">
            <v>504400</v>
          </cell>
        </row>
        <row r="397">
          <cell r="B397" t="str">
            <v>강화유리DOOR</v>
          </cell>
          <cell r="C397" t="str">
            <v>12T*0.9*2.1 칼라</v>
          </cell>
          <cell r="D397" t="str">
            <v>EA</v>
          </cell>
          <cell r="E397">
            <v>12</v>
          </cell>
          <cell r="F397">
            <v>135800</v>
          </cell>
          <cell r="G397">
            <v>1629600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135800</v>
          </cell>
          <cell r="M397">
            <v>1629600</v>
          </cell>
        </row>
        <row r="398">
          <cell r="B398" t="str">
            <v>강화유리</v>
          </cell>
          <cell r="C398" t="str">
            <v>8mm  투명</v>
          </cell>
          <cell r="D398" t="str">
            <v>M2</v>
          </cell>
          <cell r="E398">
            <v>35</v>
          </cell>
          <cell r="F398">
            <v>25375</v>
          </cell>
          <cell r="G398">
            <v>888125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25375</v>
          </cell>
          <cell r="M398">
            <v>888125</v>
          </cell>
        </row>
        <row r="399">
          <cell r="B399" t="str">
            <v>강화유리</v>
          </cell>
          <cell r="C399" t="str">
            <v>8mm  칼라</v>
          </cell>
          <cell r="D399" t="str">
            <v>M2</v>
          </cell>
          <cell r="E399">
            <v>22</v>
          </cell>
          <cell r="F399">
            <v>30696</v>
          </cell>
          <cell r="G399">
            <v>675312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30696</v>
          </cell>
          <cell r="M399">
            <v>675312</v>
          </cell>
        </row>
        <row r="400">
          <cell r="B400" t="str">
            <v>투명유리</v>
          </cell>
          <cell r="C400" t="str">
            <v>5mm(A)</v>
          </cell>
          <cell r="D400" t="str">
            <v>M2</v>
          </cell>
          <cell r="E400">
            <v>3</v>
          </cell>
          <cell r="F400">
            <v>4907</v>
          </cell>
          <cell r="G400">
            <v>14721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4907</v>
          </cell>
          <cell r="M400">
            <v>14721</v>
          </cell>
        </row>
        <row r="401">
          <cell r="B401" t="str">
            <v>복층유리</v>
          </cell>
          <cell r="C401" t="str">
            <v>16mm 투명</v>
          </cell>
          <cell r="D401" t="str">
            <v>M2</v>
          </cell>
          <cell r="E401">
            <v>36</v>
          </cell>
          <cell r="F401">
            <v>19520</v>
          </cell>
          <cell r="G401">
            <v>702720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19520</v>
          </cell>
          <cell r="M401">
            <v>702720</v>
          </cell>
        </row>
        <row r="402">
          <cell r="B402" t="str">
            <v>복층유리</v>
          </cell>
          <cell r="C402" t="str">
            <v>16mm 칼라</v>
          </cell>
          <cell r="D402" t="str">
            <v>M2</v>
          </cell>
          <cell r="E402">
            <v>1445</v>
          </cell>
          <cell r="F402">
            <v>25058</v>
          </cell>
          <cell r="G402">
            <v>36208810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25058</v>
          </cell>
          <cell r="M402">
            <v>36208810</v>
          </cell>
        </row>
        <row r="403">
          <cell r="B403" t="str">
            <v>유리끼우기및닦기</v>
          </cell>
          <cell r="C403" t="str">
            <v>AL.PL 5mm이하</v>
          </cell>
          <cell r="D403" t="str">
            <v>M2</v>
          </cell>
          <cell r="E403">
            <v>3</v>
          </cell>
          <cell r="F403">
            <v>56</v>
          </cell>
          <cell r="G403">
            <v>168</v>
          </cell>
          <cell r="H403">
            <v>11775</v>
          </cell>
          <cell r="I403">
            <v>35325</v>
          </cell>
          <cell r="J403">
            <v>0</v>
          </cell>
          <cell r="K403">
            <v>0</v>
          </cell>
          <cell r="L403">
            <v>11831</v>
          </cell>
          <cell r="M403">
            <v>35493</v>
          </cell>
        </row>
        <row r="404">
          <cell r="B404" t="str">
            <v>유리끼우기및닦기</v>
          </cell>
          <cell r="C404" t="str">
            <v>10mm미만</v>
          </cell>
          <cell r="D404" t="str">
            <v>M2</v>
          </cell>
          <cell r="E404">
            <v>57</v>
          </cell>
          <cell r="F404">
            <v>56</v>
          </cell>
          <cell r="G404">
            <v>3192</v>
          </cell>
          <cell r="H404">
            <v>19933</v>
          </cell>
          <cell r="I404">
            <v>1136181</v>
          </cell>
          <cell r="J404">
            <v>0</v>
          </cell>
          <cell r="K404">
            <v>0</v>
          </cell>
          <cell r="L404">
            <v>19989</v>
          </cell>
          <cell r="M404">
            <v>1139373</v>
          </cell>
        </row>
        <row r="405">
          <cell r="B405" t="str">
            <v>복층유리끼우기 및 닦기</v>
          </cell>
          <cell r="C405" t="str">
            <v>16mm</v>
          </cell>
          <cell r="D405" t="str">
            <v>M2</v>
          </cell>
          <cell r="E405">
            <v>1481</v>
          </cell>
          <cell r="F405">
            <v>56</v>
          </cell>
          <cell r="G405">
            <v>82936</v>
          </cell>
          <cell r="H405">
            <v>14997</v>
          </cell>
          <cell r="I405">
            <v>22210557</v>
          </cell>
          <cell r="J405">
            <v>0</v>
          </cell>
          <cell r="K405">
            <v>0</v>
          </cell>
          <cell r="L405">
            <v>15053</v>
          </cell>
          <cell r="M405">
            <v>22293493</v>
          </cell>
        </row>
        <row r="406">
          <cell r="B406" t="str">
            <v>방범안전유리필름붙이기</v>
          </cell>
          <cell r="C406" t="str">
            <v>0.258T</v>
          </cell>
          <cell r="D406" t="str">
            <v>M2</v>
          </cell>
          <cell r="E406">
            <v>103</v>
          </cell>
          <cell r="F406">
            <v>2357</v>
          </cell>
          <cell r="G406">
            <v>242771</v>
          </cell>
          <cell r="H406">
            <v>1789</v>
          </cell>
          <cell r="I406">
            <v>184267</v>
          </cell>
          <cell r="J406">
            <v>0</v>
          </cell>
          <cell r="K406">
            <v>0</v>
          </cell>
          <cell r="L406">
            <v>4146</v>
          </cell>
          <cell r="M406">
            <v>427038</v>
          </cell>
        </row>
        <row r="407">
          <cell r="B407" t="str">
            <v>유리코킹</v>
          </cell>
          <cell r="C407" t="str">
            <v>실리콘,5*5</v>
          </cell>
          <cell r="D407" t="str">
            <v>M</v>
          </cell>
          <cell r="E407">
            <v>12368</v>
          </cell>
          <cell r="F407">
            <v>465</v>
          </cell>
          <cell r="G407">
            <v>5751120</v>
          </cell>
          <cell r="H407">
            <v>951</v>
          </cell>
          <cell r="I407">
            <v>11761968</v>
          </cell>
          <cell r="J407">
            <v>0</v>
          </cell>
          <cell r="K407">
            <v>0</v>
          </cell>
          <cell r="L407">
            <v>1416</v>
          </cell>
          <cell r="M407">
            <v>17513088</v>
          </cell>
        </row>
        <row r="408">
          <cell r="B408" t="str">
            <v>합     계</v>
          </cell>
          <cell r="G408">
            <v>47053075</v>
          </cell>
          <cell r="I408">
            <v>35328298</v>
          </cell>
          <cell r="K408">
            <v>0</v>
          </cell>
          <cell r="L408">
            <v>0</v>
          </cell>
          <cell r="M408">
            <v>82381373</v>
          </cell>
        </row>
        <row r="409">
          <cell r="A409" t="str">
            <v>16.금  속  공  사</v>
          </cell>
          <cell r="G409">
            <v>0</v>
          </cell>
          <cell r="I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B410" t="str">
            <v>경량철골천정틀</v>
          </cell>
          <cell r="C410" t="str">
            <v>M-BAR</v>
          </cell>
          <cell r="D410" t="str">
            <v>M2</v>
          </cell>
          <cell r="E410">
            <v>4661</v>
          </cell>
          <cell r="F410">
            <v>3696</v>
          </cell>
          <cell r="G410">
            <v>17227056</v>
          </cell>
          <cell r="H410">
            <v>9118</v>
          </cell>
          <cell r="I410">
            <v>42498998</v>
          </cell>
          <cell r="J410">
            <v>0</v>
          </cell>
          <cell r="K410">
            <v>0</v>
          </cell>
          <cell r="L410">
            <v>12814</v>
          </cell>
          <cell r="M410">
            <v>59726054</v>
          </cell>
          <cell r="N410" t="str">
            <v>시공도</v>
          </cell>
        </row>
        <row r="411">
          <cell r="B411" t="str">
            <v>AL스판드럴</v>
          </cell>
          <cell r="C411" t="str">
            <v>W100*0.5T 무공</v>
          </cell>
          <cell r="D411" t="str">
            <v>M2</v>
          </cell>
          <cell r="E411">
            <v>614</v>
          </cell>
          <cell r="F411">
            <v>21340</v>
          </cell>
          <cell r="G411">
            <v>13102760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21340</v>
          </cell>
          <cell r="M411">
            <v>13102760</v>
          </cell>
          <cell r="N411" t="str">
            <v>시공도</v>
          </cell>
        </row>
        <row r="412">
          <cell r="B412" t="str">
            <v>칼라AL타일</v>
          </cell>
          <cell r="C412" t="str">
            <v>평판무공 300각</v>
          </cell>
          <cell r="D412" t="str">
            <v>M2</v>
          </cell>
          <cell r="E412">
            <v>222</v>
          </cell>
          <cell r="F412">
            <v>22310</v>
          </cell>
          <cell r="G412">
            <v>4952820</v>
          </cell>
          <cell r="H412">
            <v>12125</v>
          </cell>
          <cell r="I412">
            <v>2691750</v>
          </cell>
          <cell r="J412">
            <v>0</v>
          </cell>
          <cell r="K412">
            <v>0</v>
          </cell>
          <cell r="L412">
            <v>34435</v>
          </cell>
          <cell r="M412">
            <v>7644570</v>
          </cell>
          <cell r="N412" t="str">
            <v>시공도</v>
          </cell>
        </row>
        <row r="413">
          <cell r="B413" t="str">
            <v>ACCESS FLOOR(STL)</v>
          </cell>
          <cell r="C413" t="str">
            <v>마감재별도</v>
          </cell>
          <cell r="D413" t="str">
            <v>M2</v>
          </cell>
          <cell r="E413">
            <v>68</v>
          </cell>
          <cell r="F413">
            <v>59509</v>
          </cell>
          <cell r="G413">
            <v>4046612</v>
          </cell>
          <cell r="H413">
            <v>21825</v>
          </cell>
          <cell r="I413">
            <v>1484100</v>
          </cell>
          <cell r="J413">
            <v>0</v>
          </cell>
          <cell r="K413">
            <v>0</v>
          </cell>
          <cell r="L413">
            <v>81334</v>
          </cell>
          <cell r="M413">
            <v>5530712</v>
          </cell>
          <cell r="N413" t="str">
            <v>시공도</v>
          </cell>
        </row>
        <row r="414">
          <cell r="B414" t="str">
            <v>O.A FLOOR</v>
          </cell>
          <cell r="C414" t="str">
            <v>마감재별도</v>
          </cell>
          <cell r="D414" t="str">
            <v>M2</v>
          </cell>
          <cell r="E414">
            <v>77</v>
          </cell>
          <cell r="F414">
            <v>63050</v>
          </cell>
          <cell r="G414">
            <v>4854850</v>
          </cell>
          <cell r="H414">
            <v>21825</v>
          </cell>
          <cell r="I414">
            <v>1680525</v>
          </cell>
          <cell r="J414">
            <v>0</v>
          </cell>
          <cell r="K414">
            <v>0</v>
          </cell>
          <cell r="L414">
            <v>84875</v>
          </cell>
          <cell r="M414">
            <v>6535375</v>
          </cell>
          <cell r="N414" t="str">
            <v>시공도</v>
          </cell>
        </row>
        <row r="415">
          <cell r="B415" t="str">
            <v>AL복합판넬(단열재포함)</v>
          </cell>
          <cell r="C415" t="str">
            <v>4.0T,평판,PVDF2코팅</v>
          </cell>
          <cell r="D415" t="str">
            <v>M2</v>
          </cell>
          <cell r="E415">
            <v>3285</v>
          </cell>
          <cell r="F415">
            <v>20564</v>
          </cell>
          <cell r="G415">
            <v>67552740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20564</v>
          </cell>
          <cell r="M415">
            <v>67552740</v>
          </cell>
          <cell r="N415" t="str">
            <v>시공도</v>
          </cell>
        </row>
        <row r="416">
          <cell r="B416" t="str">
            <v>AL복합판넬(단열재포함)</v>
          </cell>
          <cell r="C416" t="str">
            <v>4.0T,곡판,PVDF2코팅</v>
          </cell>
          <cell r="D416" t="str">
            <v>M2</v>
          </cell>
          <cell r="E416">
            <v>5</v>
          </cell>
          <cell r="F416">
            <v>24104</v>
          </cell>
          <cell r="G416">
            <v>120520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24104</v>
          </cell>
          <cell r="M416">
            <v>120520</v>
          </cell>
          <cell r="N416" t="str">
            <v>시공도</v>
          </cell>
        </row>
        <row r="417">
          <cell r="B417" t="str">
            <v>AL쉬트(하지철물포함)</v>
          </cell>
          <cell r="C417" t="str">
            <v>3.0T,PVDF2코팅</v>
          </cell>
          <cell r="D417" t="str">
            <v>M2</v>
          </cell>
          <cell r="E417">
            <v>99</v>
          </cell>
          <cell r="F417">
            <v>20564</v>
          </cell>
          <cell r="G417">
            <v>2035836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20564</v>
          </cell>
          <cell r="M417">
            <v>2035836</v>
          </cell>
          <cell r="N417" t="str">
            <v>시공도</v>
          </cell>
        </row>
        <row r="418">
          <cell r="B418" t="str">
            <v>와이어메쉬깔기</v>
          </cell>
          <cell r="C418" t="str">
            <v>#8 -150*150</v>
          </cell>
          <cell r="D418" t="str">
            <v>M2</v>
          </cell>
          <cell r="E418">
            <v>3454</v>
          </cell>
          <cell r="F418">
            <v>728</v>
          </cell>
          <cell r="G418">
            <v>2514512</v>
          </cell>
          <cell r="H418">
            <v>816</v>
          </cell>
          <cell r="I418">
            <v>2818464</v>
          </cell>
          <cell r="J418">
            <v>0</v>
          </cell>
          <cell r="K418">
            <v>0</v>
          </cell>
          <cell r="L418">
            <v>1544</v>
          </cell>
          <cell r="M418">
            <v>5332976</v>
          </cell>
        </row>
        <row r="419">
          <cell r="B419" t="str">
            <v>메탈스터드설치</v>
          </cell>
          <cell r="C419" t="str">
            <v>C-75*45*0.8</v>
          </cell>
          <cell r="D419" t="str">
            <v>M2</v>
          </cell>
          <cell r="E419">
            <v>692</v>
          </cell>
          <cell r="F419">
            <v>23765</v>
          </cell>
          <cell r="G419">
            <v>16445380</v>
          </cell>
          <cell r="H419">
            <v>9166</v>
          </cell>
          <cell r="I419">
            <v>6342872</v>
          </cell>
          <cell r="J419">
            <v>0</v>
          </cell>
          <cell r="K419">
            <v>0</v>
          </cell>
          <cell r="L419">
            <v>32931</v>
          </cell>
          <cell r="M419">
            <v>22788252</v>
          </cell>
        </row>
        <row r="420">
          <cell r="B420" t="str">
            <v>창호상부보강</v>
          </cell>
          <cell r="C420" t="str">
            <v>소형형강</v>
          </cell>
          <cell r="D420" t="str">
            <v>M2</v>
          </cell>
          <cell r="E420">
            <v>6</v>
          </cell>
          <cell r="F420">
            <v>13968</v>
          </cell>
          <cell r="G420">
            <v>83808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13968</v>
          </cell>
          <cell r="M420">
            <v>83808</v>
          </cell>
        </row>
        <row r="421">
          <cell r="B421" t="str">
            <v>AL쉬트후레싱</v>
          </cell>
          <cell r="C421" t="str">
            <v>W:370*H:100*T:4.0</v>
          </cell>
          <cell r="D421" t="str">
            <v>M</v>
          </cell>
          <cell r="E421">
            <v>216</v>
          </cell>
          <cell r="F421">
            <v>24250</v>
          </cell>
          <cell r="G421">
            <v>5238000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24250</v>
          </cell>
          <cell r="M421">
            <v>5238000</v>
          </cell>
        </row>
        <row r="422">
          <cell r="B422" t="str">
            <v>AL몰딩설치</v>
          </cell>
          <cell r="C422" t="str">
            <v>칼라</v>
          </cell>
          <cell r="D422" t="str">
            <v>M</v>
          </cell>
          <cell r="E422">
            <v>1806</v>
          </cell>
          <cell r="F422">
            <v>894</v>
          </cell>
          <cell r="G422">
            <v>1614564</v>
          </cell>
          <cell r="H422">
            <v>2080</v>
          </cell>
          <cell r="I422">
            <v>3756480</v>
          </cell>
          <cell r="J422">
            <v>0</v>
          </cell>
          <cell r="K422">
            <v>0</v>
          </cell>
          <cell r="L422">
            <v>2974</v>
          </cell>
          <cell r="M422">
            <v>5371044</v>
          </cell>
        </row>
        <row r="423">
          <cell r="B423" t="str">
            <v>계단논슬립</v>
          </cell>
          <cell r="C423" t="str">
            <v>스텐 L형 50mm</v>
          </cell>
          <cell r="D423" t="str">
            <v>M</v>
          </cell>
          <cell r="E423">
            <v>738</v>
          </cell>
          <cell r="F423">
            <v>5335</v>
          </cell>
          <cell r="G423">
            <v>3937230</v>
          </cell>
          <cell r="H423">
            <v>5766</v>
          </cell>
          <cell r="I423">
            <v>4255308</v>
          </cell>
          <cell r="J423">
            <v>0</v>
          </cell>
          <cell r="K423">
            <v>0</v>
          </cell>
          <cell r="L423">
            <v>11101</v>
          </cell>
          <cell r="M423">
            <v>8192538</v>
          </cell>
        </row>
        <row r="424">
          <cell r="B424" t="str">
            <v>스톱비드설치</v>
          </cell>
          <cell r="C424" t="str">
            <v>KB120</v>
          </cell>
          <cell r="D424" t="str">
            <v>M</v>
          </cell>
          <cell r="E424">
            <v>1435</v>
          </cell>
          <cell r="F424">
            <v>640</v>
          </cell>
          <cell r="G424">
            <v>918400</v>
          </cell>
          <cell r="H424">
            <v>1424</v>
          </cell>
          <cell r="I424">
            <v>2043440</v>
          </cell>
          <cell r="J424">
            <v>0</v>
          </cell>
          <cell r="K424">
            <v>0</v>
          </cell>
          <cell r="L424">
            <v>2064</v>
          </cell>
          <cell r="M424">
            <v>2961840</v>
          </cell>
        </row>
        <row r="425">
          <cell r="B425" t="str">
            <v>코너비드설치</v>
          </cell>
          <cell r="C425" t="str">
            <v>KB130(AL13*29)</v>
          </cell>
          <cell r="D425" t="str">
            <v>M</v>
          </cell>
          <cell r="E425">
            <v>308</v>
          </cell>
          <cell r="F425">
            <v>679</v>
          </cell>
          <cell r="G425">
            <v>209132</v>
          </cell>
          <cell r="H425">
            <v>2017</v>
          </cell>
          <cell r="I425">
            <v>621236</v>
          </cell>
          <cell r="J425">
            <v>0</v>
          </cell>
          <cell r="K425">
            <v>0</v>
          </cell>
          <cell r="L425">
            <v>2696</v>
          </cell>
          <cell r="M425">
            <v>830368</v>
          </cell>
        </row>
        <row r="426">
          <cell r="B426" t="str">
            <v>조이너비드설치</v>
          </cell>
          <cell r="C426" t="str">
            <v>KB101(홈내기)</v>
          </cell>
          <cell r="D426" t="str">
            <v>M</v>
          </cell>
          <cell r="E426">
            <v>265</v>
          </cell>
          <cell r="F426">
            <v>1141</v>
          </cell>
          <cell r="G426">
            <v>302365</v>
          </cell>
          <cell r="H426">
            <v>1424</v>
          </cell>
          <cell r="I426">
            <v>377360</v>
          </cell>
          <cell r="J426">
            <v>0</v>
          </cell>
          <cell r="K426">
            <v>0</v>
          </cell>
          <cell r="L426">
            <v>2565</v>
          </cell>
          <cell r="M426">
            <v>679725</v>
          </cell>
        </row>
        <row r="427">
          <cell r="B427" t="str">
            <v>철제커텐박스설치</v>
          </cell>
          <cell r="C427" t="str">
            <v>100*100*1.2T,조합페인트</v>
          </cell>
          <cell r="D427" t="str">
            <v>M</v>
          </cell>
          <cell r="E427">
            <v>557</v>
          </cell>
          <cell r="F427">
            <v>7609</v>
          </cell>
          <cell r="G427">
            <v>4238213</v>
          </cell>
          <cell r="H427">
            <v>14550</v>
          </cell>
          <cell r="I427">
            <v>8104350</v>
          </cell>
          <cell r="J427">
            <v>0</v>
          </cell>
          <cell r="K427">
            <v>0</v>
          </cell>
          <cell r="L427">
            <v>22159</v>
          </cell>
          <cell r="M427">
            <v>12342563</v>
          </cell>
        </row>
        <row r="428">
          <cell r="B428" t="str">
            <v>팬코일박스커버</v>
          </cell>
          <cell r="C428" t="str">
            <v>STL,415*650*1.2T,정전분</v>
          </cell>
          <cell r="D428" t="str">
            <v>M</v>
          </cell>
          <cell r="E428">
            <v>472</v>
          </cell>
          <cell r="F428">
            <v>20855</v>
          </cell>
          <cell r="G428">
            <v>9843560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20855</v>
          </cell>
          <cell r="M428">
            <v>9843560</v>
          </cell>
          <cell r="N428" t="str">
            <v>시공도</v>
          </cell>
        </row>
        <row r="429">
          <cell r="B429" t="str">
            <v>철제핸드레일/실내조경</v>
          </cell>
          <cell r="C429" t="str">
            <v>H:1100,도장포함</v>
          </cell>
          <cell r="D429" t="str">
            <v>M</v>
          </cell>
          <cell r="E429">
            <v>44</v>
          </cell>
          <cell r="F429">
            <v>32675</v>
          </cell>
          <cell r="G429">
            <v>1437700</v>
          </cell>
          <cell r="H429">
            <v>34700</v>
          </cell>
          <cell r="I429">
            <v>1526800</v>
          </cell>
          <cell r="J429">
            <v>0</v>
          </cell>
          <cell r="K429">
            <v>0</v>
          </cell>
          <cell r="L429">
            <v>67375</v>
          </cell>
          <cell r="M429">
            <v>2964500</v>
          </cell>
        </row>
        <row r="430">
          <cell r="B430" t="str">
            <v>스텐레스핸드레일/내부계단</v>
          </cell>
          <cell r="C430" t="str">
            <v>Φ50.8+Φ25.4,H:900</v>
          </cell>
          <cell r="D430" t="str">
            <v>M</v>
          </cell>
          <cell r="E430">
            <v>167</v>
          </cell>
          <cell r="F430">
            <v>26675</v>
          </cell>
          <cell r="G430">
            <v>4454725</v>
          </cell>
          <cell r="H430">
            <v>23765</v>
          </cell>
          <cell r="I430">
            <v>3968755</v>
          </cell>
          <cell r="J430">
            <v>0</v>
          </cell>
          <cell r="K430">
            <v>0</v>
          </cell>
          <cell r="L430">
            <v>50440</v>
          </cell>
          <cell r="M430">
            <v>8423480</v>
          </cell>
        </row>
        <row r="431">
          <cell r="B431" t="str">
            <v>스텐레스핸드레일/외부계단</v>
          </cell>
          <cell r="C431" t="str">
            <v>Φ38.1+Φ38.1,H:1100</v>
          </cell>
          <cell r="D431" t="str">
            <v>M</v>
          </cell>
          <cell r="E431">
            <v>39</v>
          </cell>
          <cell r="F431">
            <v>25656</v>
          </cell>
          <cell r="G431">
            <v>1000584</v>
          </cell>
          <cell r="H431">
            <v>19943</v>
          </cell>
          <cell r="I431">
            <v>777777</v>
          </cell>
          <cell r="J431">
            <v>0</v>
          </cell>
          <cell r="K431">
            <v>0</v>
          </cell>
          <cell r="L431">
            <v>45599</v>
          </cell>
          <cell r="M431">
            <v>1778361</v>
          </cell>
        </row>
        <row r="432">
          <cell r="B432" t="str">
            <v>스텐레스핸드레일/벽부형</v>
          </cell>
          <cell r="C432" t="str">
            <v>Φ38.1+Φ25.4,H:500</v>
          </cell>
          <cell r="D432" t="str">
            <v>M</v>
          </cell>
          <cell r="E432">
            <v>15</v>
          </cell>
          <cell r="F432">
            <v>20855</v>
          </cell>
          <cell r="G432">
            <v>312825</v>
          </cell>
          <cell r="H432">
            <v>17266</v>
          </cell>
          <cell r="I432">
            <v>258990</v>
          </cell>
          <cell r="J432">
            <v>0</v>
          </cell>
          <cell r="K432">
            <v>0</v>
          </cell>
          <cell r="L432">
            <v>38121</v>
          </cell>
          <cell r="M432">
            <v>571815</v>
          </cell>
        </row>
        <row r="433">
          <cell r="B433" t="str">
            <v>스텐레스핸드레일/옥상벽부형</v>
          </cell>
          <cell r="C433" t="str">
            <v>Φ101.6+PL6T,H:500</v>
          </cell>
          <cell r="D433" t="str">
            <v>M</v>
          </cell>
          <cell r="E433">
            <v>133</v>
          </cell>
          <cell r="F433">
            <v>25282</v>
          </cell>
          <cell r="G433">
            <v>3362506</v>
          </cell>
          <cell r="H433">
            <v>18866</v>
          </cell>
          <cell r="I433">
            <v>2509178</v>
          </cell>
          <cell r="J433">
            <v>0</v>
          </cell>
          <cell r="K433">
            <v>0</v>
          </cell>
          <cell r="L433">
            <v>44148</v>
          </cell>
          <cell r="M433">
            <v>5871684</v>
          </cell>
        </row>
        <row r="434">
          <cell r="B434" t="str">
            <v>스텐레스재료분리대</v>
          </cell>
          <cell r="C434" t="str">
            <v>40*20*1.2T</v>
          </cell>
          <cell r="D434" t="str">
            <v>M</v>
          </cell>
          <cell r="E434">
            <v>26</v>
          </cell>
          <cell r="F434">
            <v>17460</v>
          </cell>
          <cell r="G434">
            <v>453960</v>
          </cell>
          <cell r="H434">
            <v>11737</v>
          </cell>
          <cell r="I434">
            <v>305162</v>
          </cell>
          <cell r="J434">
            <v>0</v>
          </cell>
          <cell r="K434">
            <v>0</v>
          </cell>
          <cell r="L434">
            <v>29197</v>
          </cell>
          <cell r="M434">
            <v>759122</v>
          </cell>
        </row>
        <row r="435">
          <cell r="B435" t="str">
            <v>트랜치커버</v>
          </cell>
          <cell r="C435" t="str">
            <v>무늬강판,W:300</v>
          </cell>
          <cell r="D435" t="str">
            <v>M</v>
          </cell>
          <cell r="E435">
            <v>4</v>
          </cell>
          <cell r="F435">
            <v>10772</v>
          </cell>
          <cell r="G435">
            <v>43088</v>
          </cell>
          <cell r="H435">
            <v>34122</v>
          </cell>
          <cell r="I435">
            <v>136488</v>
          </cell>
          <cell r="J435">
            <v>0</v>
          </cell>
          <cell r="K435">
            <v>0</v>
          </cell>
          <cell r="L435">
            <v>44894</v>
          </cell>
          <cell r="M435">
            <v>179576</v>
          </cell>
        </row>
        <row r="436">
          <cell r="B436" t="str">
            <v>트랜치커버</v>
          </cell>
          <cell r="C436" t="str">
            <v>그레이팅,W:200</v>
          </cell>
          <cell r="D436" t="str">
            <v>M</v>
          </cell>
          <cell r="E436">
            <v>200</v>
          </cell>
          <cell r="F436">
            <v>10185</v>
          </cell>
          <cell r="G436">
            <v>2037000</v>
          </cell>
          <cell r="H436">
            <v>30312</v>
          </cell>
          <cell r="I436">
            <v>6062400</v>
          </cell>
          <cell r="J436">
            <v>0</v>
          </cell>
          <cell r="K436">
            <v>0</v>
          </cell>
          <cell r="L436">
            <v>40497</v>
          </cell>
          <cell r="M436">
            <v>8099400</v>
          </cell>
        </row>
        <row r="437">
          <cell r="B437" t="str">
            <v>트랜치커버</v>
          </cell>
          <cell r="C437" t="str">
            <v>그레이팅,W:300</v>
          </cell>
          <cell r="D437" t="str">
            <v>M</v>
          </cell>
          <cell r="E437">
            <v>9</v>
          </cell>
          <cell r="F437">
            <v>10772</v>
          </cell>
          <cell r="G437">
            <v>96948</v>
          </cell>
          <cell r="H437">
            <v>34122</v>
          </cell>
          <cell r="I437">
            <v>307098</v>
          </cell>
          <cell r="J437">
            <v>0</v>
          </cell>
          <cell r="K437">
            <v>0</v>
          </cell>
          <cell r="L437">
            <v>44894</v>
          </cell>
          <cell r="M437">
            <v>404046</v>
          </cell>
        </row>
        <row r="438">
          <cell r="B438" t="str">
            <v>현업실카운터상부조명박스</v>
          </cell>
          <cell r="C438" t="str">
            <v>750*400</v>
          </cell>
          <cell r="D438" t="str">
            <v>M</v>
          </cell>
          <cell r="E438">
            <v>16</v>
          </cell>
          <cell r="F438">
            <v>23765</v>
          </cell>
          <cell r="G438">
            <v>380240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23765</v>
          </cell>
          <cell r="M438">
            <v>380240</v>
          </cell>
        </row>
        <row r="439">
          <cell r="B439" t="str">
            <v>스텐레스사다리/정화조점검</v>
          </cell>
          <cell r="C439" t="str">
            <v>500*1400</v>
          </cell>
          <cell r="D439" t="str">
            <v>EA</v>
          </cell>
          <cell r="E439">
            <v>1</v>
          </cell>
          <cell r="F439">
            <v>31040</v>
          </cell>
          <cell r="G439">
            <v>31040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31040</v>
          </cell>
          <cell r="M439">
            <v>31040</v>
          </cell>
        </row>
        <row r="440">
          <cell r="B440" t="str">
            <v>스텐레스사다리/옥탑</v>
          </cell>
          <cell r="C440" t="str">
            <v>500*6000</v>
          </cell>
          <cell r="D440" t="str">
            <v>EA</v>
          </cell>
          <cell r="E440">
            <v>1</v>
          </cell>
          <cell r="F440">
            <v>121250</v>
          </cell>
          <cell r="G440">
            <v>121250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121250</v>
          </cell>
          <cell r="M440">
            <v>121250</v>
          </cell>
        </row>
        <row r="441">
          <cell r="B441" t="str">
            <v>D.A커버</v>
          </cell>
          <cell r="C441" t="str">
            <v>그레이팅,2600*900</v>
          </cell>
          <cell r="D441" t="str">
            <v>EA</v>
          </cell>
          <cell r="E441">
            <v>1</v>
          </cell>
          <cell r="F441">
            <v>86815</v>
          </cell>
          <cell r="G441">
            <v>86815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86815</v>
          </cell>
          <cell r="M441">
            <v>86815</v>
          </cell>
        </row>
        <row r="442">
          <cell r="B442" t="str">
            <v>집수정커버</v>
          </cell>
          <cell r="C442" t="str">
            <v>그레이팅,1500*1500</v>
          </cell>
          <cell r="D442" t="str">
            <v>EA</v>
          </cell>
          <cell r="E442">
            <v>1</v>
          </cell>
          <cell r="F442">
            <v>72265</v>
          </cell>
          <cell r="G442">
            <v>72265</v>
          </cell>
          <cell r="H442">
            <v>22698</v>
          </cell>
          <cell r="I442">
            <v>22698</v>
          </cell>
          <cell r="J442">
            <v>0</v>
          </cell>
          <cell r="K442">
            <v>0</v>
          </cell>
          <cell r="L442">
            <v>94963</v>
          </cell>
          <cell r="M442">
            <v>94963</v>
          </cell>
        </row>
        <row r="443">
          <cell r="B443" t="str">
            <v>점검구뚜껑/화장실PIT</v>
          </cell>
          <cell r="C443" t="str">
            <v>철제,600*600</v>
          </cell>
          <cell r="D443" t="str">
            <v>EA</v>
          </cell>
          <cell r="E443">
            <v>1</v>
          </cell>
          <cell r="F443">
            <v>62584</v>
          </cell>
          <cell r="G443">
            <v>62584</v>
          </cell>
          <cell r="H443">
            <v>14050</v>
          </cell>
          <cell r="I443">
            <v>14050</v>
          </cell>
          <cell r="J443">
            <v>0</v>
          </cell>
          <cell r="K443">
            <v>0</v>
          </cell>
          <cell r="L443">
            <v>76634</v>
          </cell>
          <cell r="M443">
            <v>76634</v>
          </cell>
        </row>
        <row r="444">
          <cell r="B444" t="str">
            <v>청소용고리</v>
          </cell>
          <cell r="C444" t="str">
            <v>SSTL,Φ19</v>
          </cell>
          <cell r="D444" t="str">
            <v>EA</v>
          </cell>
          <cell r="E444">
            <v>46</v>
          </cell>
          <cell r="F444">
            <v>1455</v>
          </cell>
          <cell r="G444">
            <v>66930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1455</v>
          </cell>
          <cell r="M444">
            <v>66930</v>
          </cell>
        </row>
        <row r="445">
          <cell r="B445" t="str">
            <v>천정등기구보강</v>
          </cell>
          <cell r="C445" t="str">
            <v>310*1250</v>
          </cell>
          <cell r="D445" t="str">
            <v>EA</v>
          </cell>
          <cell r="E445">
            <v>532</v>
          </cell>
          <cell r="F445">
            <v>21475</v>
          </cell>
          <cell r="G445">
            <v>11424700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21475</v>
          </cell>
          <cell r="M445">
            <v>11424700</v>
          </cell>
          <cell r="N445" t="str">
            <v>시공도</v>
          </cell>
        </row>
        <row r="446">
          <cell r="B446" t="str">
            <v>천정등기구보강</v>
          </cell>
          <cell r="C446" t="str">
            <v>600*600</v>
          </cell>
          <cell r="D446" t="str">
            <v>EA</v>
          </cell>
          <cell r="E446">
            <v>26</v>
          </cell>
          <cell r="F446">
            <v>8196</v>
          </cell>
          <cell r="G446">
            <v>213096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8196</v>
          </cell>
          <cell r="M446">
            <v>213096</v>
          </cell>
          <cell r="N446" t="str">
            <v>시공도</v>
          </cell>
        </row>
        <row r="447">
          <cell r="B447" t="str">
            <v>장애자용손잡이</v>
          </cell>
          <cell r="C447" t="str">
            <v>소변기용</v>
          </cell>
          <cell r="D447" t="str">
            <v>EA</v>
          </cell>
          <cell r="E447">
            <v>1</v>
          </cell>
          <cell r="F447">
            <v>24832</v>
          </cell>
          <cell r="G447">
            <v>24832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24832</v>
          </cell>
          <cell r="M447">
            <v>24832</v>
          </cell>
          <cell r="N447" t="str">
            <v>시공도</v>
          </cell>
        </row>
        <row r="448">
          <cell r="B448" t="str">
            <v>장애자용손잡이</v>
          </cell>
          <cell r="C448" t="str">
            <v>양변기용</v>
          </cell>
          <cell r="D448" t="str">
            <v>EA</v>
          </cell>
          <cell r="E448">
            <v>4</v>
          </cell>
          <cell r="F448">
            <v>30264</v>
          </cell>
          <cell r="G448">
            <v>121056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30264</v>
          </cell>
          <cell r="M448">
            <v>121056</v>
          </cell>
          <cell r="N448" t="str">
            <v>시공도</v>
          </cell>
        </row>
        <row r="449">
          <cell r="B449" t="str">
            <v>천정점검구설치</v>
          </cell>
          <cell r="C449" t="str">
            <v>450*450 AL</v>
          </cell>
          <cell r="D449" t="str">
            <v>EA</v>
          </cell>
          <cell r="E449">
            <v>13</v>
          </cell>
          <cell r="F449">
            <v>21475</v>
          </cell>
          <cell r="G449">
            <v>279175</v>
          </cell>
          <cell r="H449">
            <v>8676</v>
          </cell>
          <cell r="I449">
            <v>112788</v>
          </cell>
          <cell r="J449">
            <v>0</v>
          </cell>
          <cell r="K449">
            <v>0</v>
          </cell>
          <cell r="L449">
            <v>30151</v>
          </cell>
          <cell r="M449">
            <v>391963</v>
          </cell>
        </row>
        <row r="450">
          <cell r="B450" t="str">
            <v>스텐레스금고비</v>
          </cell>
          <cell r="C450" t="str">
            <v>1.44*2.2(보조금고비포함)</v>
          </cell>
          <cell r="D450" t="str">
            <v>EA</v>
          </cell>
          <cell r="E450">
            <v>1</v>
          </cell>
          <cell r="F450">
            <v>1940000</v>
          </cell>
          <cell r="G450">
            <v>1940000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1940000</v>
          </cell>
          <cell r="M450">
            <v>1940000</v>
          </cell>
          <cell r="N450" t="str">
            <v>견 적</v>
          </cell>
        </row>
        <row r="451">
          <cell r="B451" t="str">
            <v>완 강 기</v>
          </cell>
          <cell r="D451" t="str">
            <v>EA</v>
          </cell>
          <cell r="E451">
            <v>5</v>
          </cell>
          <cell r="F451">
            <v>48500</v>
          </cell>
          <cell r="G451">
            <v>242500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48500</v>
          </cell>
          <cell r="M451">
            <v>242500</v>
          </cell>
          <cell r="N451" t="str">
            <v>시공도</v>
          </cell>
        </row>
        <row r="452">
          <cell r="B452" t="str">
            <v>국기게양대</v>
          </cell>
          <cell r="C452" t="str">
            <v>스텐레스,2봉식*10.0M</v>
          </cell>
          <cell r="D452" t="str">
            <v>EA</v>
          </cell>
          <cell r="E452">
            <v>1</v>
          </cell>
          <cell r="F452">
            <v>664450</v>
          </cell>
          <cell r="G452">
            <v>664450</v>
          </cell>
          <cell r="H452">
            <v>525740</v>
          </cell>
          <cell r="I452">
            <v>525740</v>
          </cell>
          <cell r="J452">
            <v>20564</v>
          </cell>
          <cell r="K452">
            <v>20564</v>
          </cell>
          <cell r="L452">
            <v>1210754</v>
          </cell>
          <cell r="M452">
            <v>1210754</v>
          </cell>
        </row>
        <row r="453">
          <cell r="B453" t="str">
            <v>준 공 판</v>
          </cell>
          <cell r="C453" t="str">
            <v>황동양각,400*600</v>
          </cell>
          <cell r="D453" t="str">
            <v>EA</v>
          </cell>
          <cell r="E453">
            <v>1</v>
          </cell>
          <cell r="F453">
            <v>339500</v>
          </cell>
          <cell r="G453">
            <v>339500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339500</v>
          </cell>
          <cell r="M453">
            <v>339500</v>
          </cell>
        </row>
        <row r="454">
          <cell r="B454" t="str">
            <v>합     계</v>
          </cell>
          <cell r="G454">
            <v>188508127</v>
          </cell>
          <cell r="I454">
            <v>93202807</v>
          </cell>
          <cell r="K454">
            <v>20564</v>
          </cell>
          <cell r="L454">
            <v>0</v>
          </cell>
          <cell r="M454">
            <v>281731498</v>
          </cell>
        </row>
        <row r="455">
          <cell r="A455" t="str">
            <v>17.기  타  공  사</v>
          </cell>
          <cell r="G455">
            <v>0</v>
          </cell>
          <cell r="I455">
            <v>0</v>
          </cell>
          <cell r="K455">
            <v>0</v>
          </cell>
          <cell r="L455">
            <v>0</v>
          </cell>
          <cell r="M455">
            <v>0</v>
          </cell>
        </row>
        <row r="456">
          <cell r="B456" t="str">
            <v>루프드레인설치</v>
          </cell>
          <cell r="C456" t="str">
            <v>100mm</v>
          </cell>
          <cell r="D456" t="str">
            <v>개소</v>
          </cell>
          <cell r="E456">
            <v>19</v>
          </cell>
          <cell r="F456">
            <v>2882</v>
          </cell>
          <cell r="G456">
            <v>54758</v>
          </cell>
          <cell r="H456">
            <v>12193</v>
          </cell>
          <cell r="I456">
            <v>231667</v>
          </cell>
          <cell r="J456">
            <v>0</v>
          </cell>
          <cell r="K456">
            <v>0</v>
          </cell>
          <cell r="L456">
            <v>15075</v>
          </cell>
          <cell r="M456">
            <v>286425</v>
          </cell>
        </row>
        <row r="457">
          <cell r="B457" t="str">
            <v>스텐레스상자홈통</v>
          </cell>
          <cell r="C457" t="str">
            <v>200*200*200</v>
          </cell>
          <cell r="D457" t="str">
            <v>개소</v>
          </cell>
          <cell r="E457">
            <v>9</v>
          </cell>
          <cell r="F457">
            <v>21340</v>
          </cell>
          <cell r="G457">
            <v>192060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21340</v>
          </cell>
          <cell r="M457">
            <v>192060</v>
          </cell>
        </row>
        <row r="458">
          <cell r="B458" t="str">
            <v>스텐선홈통</v>
          </cell>
          <cell r="C458" t="str">
            <v>∮100</v>
          </cell>
          <cell r="D458" t="str">
            <v>M</v>
          </cell>
          <cell r="E458">
            <v>174</v>
          </cell>
          <cell r="F458">
            <v>8865</v>
          </cell>
          <cell r="G458">
            <v>1542510</v>
          </cell>
          <cell r="H458">
            <v>8685</v>
          </cell>
          <cell r="I458">
            <v>1511190</v>
          </cell>
          <cell r="J458">
            <v>0</v>
          </cell>
          <cell r="K458">
            <v>0</v>
          </cell>
          <cell r="L458">
            <v>17550</v>
          </cell>
          <cell r="M458">
            <v>3053700</v>
          </cell>
        </row>
        <row r="459">
          <cell r="B459" t="str">
            <v>국기게양대토공사</v>
          </cell>
          <cell r="C459" t="str">
            <v xml:space="preserve"> </v>
          </cell>
          <cell r="E459">
            <v>0</v>
          </cell>
          <cell r="G459">
            <v>0</v>
          </cell>
          <cell r="I459">
            <v>0</v>
          </cell>
          <cell r="K459">
            <v>0</v>
          </cell>
          <cell r="L459">
            <v>0</v>
          </cell>
          <cell r="M459">
            <v>0</v>
          </cell>
        </row>
        <row r="460">
          <cell r="B460" t="str">
            <v>인력터파기</v>
          </cell>
          <cell r="C460" t="str">
            <v>보통토사0-1m</v>
          </cell>
          <cell r="D460" t="str">
            <v>M3</v>
          </cell>
          <cell r="E460">
            <v>5</v>
          </cell>
          <cell r="F460">
            <v>0</v>
          </cell>
          <cell r="G460">
            <v>0</v>
          </cell>
          <cell r="H460">
            <v>6548</v>
          </cell>
          <cell r="I460">
            <v>32740</v>
          </cell>
          <cell r="J460">
            <v>0</v>
          </cell>
          <cell r="K460">
            <v>0</v>
          </cell>
          <cell r="L460">
            <v>6548</v>
          </cell>
          <cell r="M460">
            <v>32740</v>
          </cell>
        </row>
        <row r="461">
          <cell r="B461" t="str">
            <v>되메우기</v>
          </cell>
          <cell r="D461" t="str">
            <v>M3</v>
          </cell>
          <cell r="E461">
            <v>3</v>
          </cell>
          <cell r="F461">
            <v>213</v>
          </cell>
          <cell r="G461">
            <v>639</v>
          </cell>
          <cell r="H461">
            <v>1789</v>
          </cell>
          <cell r="I461">
            <v>5367</v>
          </cell>
          <cell r="J461">
            <v>258</v>
          </cell>
          <cell r="K461">
            <v>774</v>
          </cell>
          <cell r="L461">
            <v>2260</v>
          </cell>
          <cell r="M461">
            <v>6780</v>
          </cell>
        </row>
        <row r="462">
          <cell r="B462" t="str">
            <v>현장내잔토처리</v>
          </cell>
          <cell r="C462" t="str">
            <v>소운반.고르기</v>
          </cell>
          <cell r="D462" t="str">
            <v>M3</v>
          </cell>
          <cell r="E462">
            <v>2</v>
          </cell>
          <cell r="F462">
            <v>0</v>
          </cell>
          <cell r="G462">
            <v>0</v>
          </cell>
          <cell r="H462">
            <v>6665</v>
          </cell>
          <cell r="I462">
            <v>13330</v>
          </cell>
          <cell r="J462">
            <v>0</v>
          </cell>
          <cell r="K462">
            <v>0</v>
          </cell>
          <cell r="L462">
            <v>6665</v>
          </cell>
          <cell r="M462">
            <v>13330</v>
          </cell>
        </row>
        <row r="463">
          <cell r="B463" t="str">
            <v>쇄석채우기</v>
          </cell>
          <cell r="C463" t="str">
            <v>옥상,T:370</v>
          </cell>
          <cell r="D463" t="str">
            <v>M3</v>
          </cell>
          <cell r="E463">
            <v>36</v>
          </cell>
          <cell r="F463">
            <v>11058</v>
          </cell>
          <cell r="G463">
            <v>398088</v>
          </cell>
          <cell r="H463">
            <v>21475</v>
          </cell>
          <cell r="I463">
            <v>773100</v>
          </cell>
          <cell r="J463">
            <v>0</v>
          </cell>
          <cell r="K463">
            <v>0</v>
          </cell>
          <cell r="L463">
            <v>32533</v>
          </cell>
          <cell r="M463">
            <v>1171188</v>
          </cell>
        </row>
        <row r="464">
          <cell r="B464" t="str">
            <v>쇄석채우기</v>
          </cell>
          <cell r="C464" t="str">
            <v>정화조</v>
          </cell>
          <cell r="D464" t="str">
            <v>M3</v>
          </cell>
          <cell r="E464">
            <v>13</v>
          </cell>
          <cell r="F464">
            <v>11058</v>
          </cell>
          <cell r="G464">
            <v>143754</v>
          </cell>
          <cell r="H464">
            <v>21475</v>
          </cell>
          <cell r="I464">
            <v>279175</v>
          </cell>
          <cell r="J464">
            <v>0</v>
          </cell>
          <cell r="K464">
            <v>0</v>
          </cell>
          <cell r="L464">
            <v>32533</v>
          </cell>
          <cell r="M464">
            <v>422929</v>
          </cell>
        </row>
        <row r="465">
          <cell r="B465" t="str">
            <v>흑자갈채우기</v>
          </cell>
          <cell r="C465" t="str">
            <v>T:100</v>
          </cell>
          <cell r="D465" t="str">
            <v>M3</v>
          </cell>
          <cell r="E465">
            <v>5</v>
          </cell>
          <cell r="F465">
            <v>3152</v>
          </cell>
          <cell r="G465">
            <v>15760</v>
          </cell>
          <cell r="H465">
            <v>2759</v>
          </cell>
          <cell r="I465">
            <v>13795</v>
          </cell>
          <cell r="J465">
            <v>86</v>
          </cell>
          <cell r="K465">
            <v>430</v>
          </cell>
          <cell r="L465">
            <v>5997</v>
          </cell>
          <cell r="M465">
            <v>29985</v>
          </cell>
        </row>
        <row r="466">
          <cell r="B466" t="str">
            <v>탄화콜크판설치/발전기패드</v>
          </cell>
          <cell r="C466" t="str">
            <v>50MM</v>
          </cell>
          <cell r="D466" t="str">
            <v>M2</v>
          </cell>
          <cell r="E466">
            <v>6</v>
          </cell>
          <cell r="F466">
            <v>21475</v>
          </cell>
          <cell r="G466">
            <v>128850</v>
          </cell>
          <cell r="H466">
            <v>8681</v>
          </cell>
          <cell r="I466">
            <v>52086</v>
          </cell>
          <cell r="J466">
            <v>0</v>
          </cell>
          <cell r="K466">
            <v>0</v>
          </cell>
          <cell r="L466">
            <v>30156</v>
          </cell>
          <cell r="M466">
            <v>180936</v>
          </cell>
        </row>
        <row r="467">
          <cell r="B467" t="str">
            <v>주차장코너비드설치</v>
          </cell>
          <cell r="C467" t="str">
            <v>80*80*1000,네오프랜</v>
          </cell>
          <cell r="D467" t="str">
            <v>M</v>
          </cell>
          <cell r="E467">
            <v>70</v>
          </cell>
          <cell r="F467">
            <v>679</v>
          </cell>
          <cell r="G467">
            <v>47530</v>
          </cell>
          <cell r="H467">
            <v>2017</v>
          </cell>
          <cell r="I467">
            <v>141190</v>
          </cell>
          <cell r="J467">
            <v>0</v>
          </cell>
          <cell r="K467">
            <v>0</v>
          </cell>
          <cell r="L467">
            <v>2696</v>
          </cell>
          <cell r="M467">
            <v>188720</v>
          </cell>
        </row>
        <row r="468">
          <cell r="B468" t="str">
            <v>주차장카스톱설치</v>
          </cell>
          <cell r="C468" t="str">
            <v>120*150*1000,네오프랜</v>
          </cell>
          <cell r="D468" t="str">
            <v>M</v>
          </cell>
          <cell r="E468">
            <v>68</v>
          </cell>
          <cell r="F468">
            <v>8245</v>
          </cell>
          <cell r="G468">
            <v>560660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8245</v>
          </cell>
          <cell r="M468">
            <v>560660</v>
          </cell>
        </row>
        <row r="469">
          <cell r="B469" t="str">
            <v>층별방화구획</v>
          </cell>
          <cell r="C469" t="str">
            <v>150*120</v>
          </cell>
          <cell r="D469" t="str">
            <v>M</v>
          </cell>
          <cell r="E469">
            <v>316</v>
          </cell>
          <cell r="F469">
            <v>20655</v>
          </cell>
          <cell r="G469">
            <v>6526980</v>
          </cell>
          <cell r="H469">
            <v>21518</v>
          </cell>
          <cell r="I469">
            <v>6799688</v>
          </cell>
          <cell r="J469">
            <v>0</v>
          </cell>
          <cell r="K469">
            <v>0</v>
          </cell>
          <cell r="L469">
            <v>42173</v>
          </cell>
          <cell r="M469">
            <v>13326668</v>
          </cell>
        </row>
        <row r="470">
          <cell r="B470" t="str">
            <v>정화조로스톨제작설치</v>
          </cell>
          <cell r="C470" t="str">
            <v>100*100*1780</v>
          </cell>
          <cell r="D470" t="str">
            <v>EA</v>
          </cell>
          <cell r="E470">
            <v>16</v>
          </cell>
          <cell r="F470">
            <v>21728</v>
          </cell>
          <cell r="G470">
            <v>347648</v>
          </cell>
          <cell r="H470">
            <v>12125</v>
          </cell>
          <cell r="I470">
            <v>194000</v>
          </cell>
          <cell r="J470">
            <v>0</v>
          </cell>
          <cell r="K470">
            <v>0</v>
          </cell>
          <cell r="L470">
            <v>33853</v>
          </cell>
          <cell r="M470">
            <v>541648</v>
          </cell>
        </row>
        <row r="471">
          <cell r="B471" t="str">
            <v>정화조맨홀뚜껑</v>
          </cell>
          <cell r="C471" t="str">
            <v>주철제 Φ600</v>
          </cell>
          <cell r="D471" t="str">
            <v>EA</v>
          </cell>
          <cell r="E471">
            <v>4</v>
          </cell>
          <cell r="F471">
            <v>62080</v>
          </cell>
          <cell r="G471">
            <v>248320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62080</v>
          </cell>
          <cell r="M471">
            <v>248320</v>
          </cell>
        </row>
        <row r="472">
          <cell r="B472" t="str">
            <v>블럭담장설치(6"양면치장)</v>
          </cell>
          <cell r="C472" t="str">
            <v>L:6000*H:1800</v>
          </cell>
          <cell r="D472" t="str">
            <v>경간</v>
          </cell>
          <cell r="E472">
            <v>16</v>
          </cell>
          <cell r="F472">
            <v>44038</v>
          </cell>
          <cell r="G472">
            <v>704608</v>
          </cell>
          <cell r="H472">
            <v>46366</v>
          </cell>
          <cell r="I472">
            <v>741856</v>
          </cell>
          <cell r="J472">
            <v>0</v>
          </cell>
          <cell r="K472">
            <v>0</v>
          </cell>
          <cell r="L472">
            <v>90404</v>
          </cell>
          <cell r="M472">
            <v>1446464</v>
          </cell>
        </row>
        <row r="473">
          <cell r="B473" t="str">
            <v>합     계</v>
          </cell>
          <cell r="G473">
            <v>10912165</v>
          </cell>
          <cell r="I473">
            <v>10789184</v>
          </cell>
          <cell r="K473">
            <v>1204</v>
          </cell>
          <cell r="L473">
            <v>0</v>
          </cell>
          <cell r="M473">
            <v>21702553</v>
          </cell>
        </row>
        <row r="474">
          <cell r="G474">
            <v>0</v>
          </cell>
          <cell r="I474">
            <v>0</v>
          </cell>
          <cell r="K474">
            <v>0</v>
          </cell>
          <cell r="L474">
            <v>0</v>
          </cell>
          <cell r="M474">
            <v>0</v>
          </cell>
        </row>
        <row r="475">
          <cell r="G475">
            <v>0</v>
          </cell>
          <cell r="I475">
            <v>0</v>
          </cell>
          <cell r="K475">
            <v>0</v>
          </cell>
          <cell r="L475">
            <v>0</v>
          </cell>
          <cell r="M475">
            <v>0</v>
          </cell>
        </row>
        <row r="476">
          <cell r="G476">
            <v>0</v>
          </cell>
          <cell r="I476">
            <v>0</v>
          </cell>
          <cell r="K476">
            <v>0</v>
          </cell>
          <cell r="L476">
            <v>0</v>
          </cell>
          <cell r="M476">
            <v>0</v>
          </cell>
        </row>
        <row r="477">
          <cell r="G477">
            <v>0</v>
          </cell>
          <cell r="I477">
            <v>0</v>
          </cell>
          <cell r="K477">
            <v>0</v>
          </cell>
          <cell r="L477">
            <v>0</v>
          </cell>
          <cell r="M477">
            <v>0</v>
          </cell>
        </row>
        <row r="478">
          <cell r="G478">
            <v>0</v>
          </cell>
          <cell r="I478">
            <v>0</v>
          </cell>
          <cell r="K478">
            <v>0</v>
          </cell>
          <cell r="L478">
            <v>0</v>
          </cell>
          <cell r="M478">
            <v>0</v>
          </cell>
        </row>
        <row r="479">
          <cell r="G479">
            <v>0</v>
          </cell>
          <cell r="I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G480">
            <v>0</v>
          </cell>
          <cell r="I480">
            <v>0</v>
          </cell>
          <cell r="K480">
            <v>0</v>
          </cell>
          <cell r="L480">
            <v>0</v>
          </cell>
          <cell r="M480">
            <v>0</v>
          </cell>
        </row>
        <row r="482">
          <cell r="G482">
            <v>0</v>
          </cell>
          <cell r="I482">
            <v>0</v>
          </cell>
          <cell r="K482">
            <v>0</v>
          </cell>
          <cell r="L482">
            <v>0</v>
          </cell>
          <cell r="M482">
            <v>0</v>
          </cell>
        </row>
        <row r="483">
          <cell r="G483">
            <v>0</v>
          </cell>
          <cell r="I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G484">
            <v>0</v>
          </cell>
          <cell r="I484">
            <v>0</v>
          </cell>
          <cell r="K484">
            <v>0</v>
          </cell>
          <cell r="L484">
            <v>0</v>
          </cell>
          <cell r="M484">
            <v>0</v>
          </cell>
        </row>
        <row r="485">
          <cell r="A485" t="str">
            <v>18.철  거  공  사</v>
          </cell>
          <cell r="G485">
            <v>0</v>
          </cell>
          <cell r="I485">
            <v>0</v>
          </cell>
          <cell r="K485">
            <v>0</v>
          </cell>
          <cell r="L485">
            <v>0</v>
          </cell>
          <cell r="M485">
            <v>0</v>
          </cell>
        </row>
        <row r="486">
          <cell r="B486" t="str">
            <v>철근CONC철거</v>
          </cell>
          <cell r="C486" t="str">
            <v>장비(압쇄기)</v>
          </cell>
          <cell r="D486" t="str">
            <v>M3</v>
          </cell>
          <cell r="E486">
            <v>806</v>
          </cell>
          <cell r="F486">
            <v>2463</v>
          </cell>
          <cell r="G486">
            <v>1985178</v>
          </cell>
          <cell r="H486">
            <v>6830</v>
          </cell>
          <cell r="I486">
            <v>5504980</v>
          </cell>
          <cell r="J486">
            <v>8741</v>
          </cell>
          <cell r="K486">
            <v>7045246</v>
          </cell>
          <cell r="L486">
            <v>18034</v>
          </cell>
          <cell r="M486">
            <v>14535404</v>
          </cell>
        </row>
        <row r="487">
          <cell r="B487" t="str">
            <v>무근CONC철거</v>
          </cell>
          <cell r="C487" t="str">
            <v>백호0.7M3+브레이카</v>
          </cell>
          <cell r="D487" t="str">
            <v>M3</v>
          </cell>
          <cell r="E487">
            <v>214</v>
          </cell>
          <cell r="F487">
            <v>1998</v>
          </cell>
          <cell r="G487">
            <v>427572</v>
          </cell>
          <cell r="H487">
            <v>6784</v>
          </cell>
          <cell r="I487">
            <v>1451776</v>
          </cell>
          <cell r="J487">
            <v>8169</v>
          </cell>
          <cell r="K487">
            <v>1748166</v>
          </cell>
          <cell r="L487">
            <v>16951</v>
          </cell>
          <cell r="M487">
            <v>3627514</v>
          </cell>
        </row>
        <row r="488">
          <cell r="B488" t="str">
            <v>콘크리트파일철거</v>
          </cell>
          <cell r="C488" t="str">
            <v>장비(압쇄기)</v>
          </cell>
          <cell r="D488" t="str">
            <v>M3</v>
          </cell>
          <cell r="E488">
            <v>55</v>
          </cell>
          <cell r="F488">
            <v>237</v>
          </cell>
          <cell r="G488">
            <v>13035</v>
          </cell>
          <cell r="H488">
            <v>7022</v>
          </cell>
          <cell r="I488">
            <v>386210</v>
          </cell>
          <cell r="J488">
            <v>8177</v>
          </cell>
          <cell r="K488">
            <v>449735</v>
          </cell>
          <cell r="L488">
            <v>15436</v>
          </cell>
          <cell r="M488">
            <v>848980</v>
          </cell>
        </row>
        <row r="489">
          <cell r="B489" t="str">
            <v>조적조철거</v>
          </cell>
          <cell r="C489" t="str">
            <v>장비(브레이커)</v>
          </cell>
          <cell r="D489" t="str">
            <v>M3</v>
          </cell>
          <cell r="E489">
            <v>313</v>
          </cell>
          <cell r="F489">
            <v>1972</v>
          </cell>
          <cell r="G489">
            <v>617236</v>
          </cell>
          <cell r="H489">
            <v>6052</v>
          </cell>
          <cell r="I489">
            <v>1894276</v>
          </cell>
          <cell r="J489">
            <v>7066</v>
          </cell>
          <cell r="K489">
            <v>2211658</v>
          </cell>
          <cell r="L489">
            <v>15090</v>
          </cell>
          <cell r="M489">
            <v>4723170</v>
          </cell>
        </row>
        <row r="490">
          <cell r="B490" t="str">
            <v>설비,전기철거포함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</row>
        <row r="491">
          <cell r="B491" t="str">
            <v>합     계</v>
          </cell>
          <cell r="G491">
            <v>3043021</v>
          </cell>
          <cell r="I491">
            <v>9237242</v>
          </cell>
          <cell r="K491">
            <v>11454805</v>
          </cell>
          <cell r="L491">
            <v>0</v>
          </cell>
          <cell r="M491">
            <v>23735068</v>
          </cell>
        </row>
        <row r="492">
          <cell r="G492">
            <v>0</v>
          </cell>
          <cell r="I492">
            <v>0</v>
          </cell>
          <cell r="K492">
            <v>0</v>
          </cell>
          <cell r="L492">
            <v>0</v>
          </cell>
          <cell r="M492">
            <v>0</v>
          </cell>
        </row>
        <row r="493">
          <cell r="G493">
            <v>0</v>
          </cell>
          <cell r="I493">
            <v>0</v>
          </cell>
          <cell r="K493">
            <v>0</v>
          </cell>
          <cell r="L493">
            <v>0</v>
          </cell>
          <cell r="M493">
            <v>0</v>
          </cell>
        </row>
        <row r="494">
          <cell r="G494">
            <v>0</v>
          </cell>
          <cell r="I494">
            <v>0</v>
          </cell>
          <cell r="K494">
            <v>0</v>
          </cell>
          <cell r="L494">
            <v>0</v>
          </cell>
          <cell r="M494">
            <v>0</v>
          </cell>
        </row>
        <row r="495">
          <cell r="G495">
            <v>0</v>
          </cell>
          <cell r="I495">
            <v>0</v>
          </cell>
          <cell r="K495">
            <v>0</v>
          </cell>
          <cell r="L495">
            <v>0</v>
          </cell>
          <cell r="M495">
            <v>0</v>
          </cell>
        </row>
        <row r="496">
          <cell r="G496">
            <v>0</v>
          </cell>
          <cell r="I496">
            <v>0</v>
          </cell>
          <cell r="K496">
            <v>0</v>
          </cell>
          <cell r="L496">
            <v>0</v>
          </cell>
          <cell r="M496">
            <v>0</v>
          </cell>
        </row>
        <row r="497">
          <cell r="G497">
            <v>0</v>
          </cell>
          <cell r="I497">
            <v>0</v>
          </cell>
          <cell r="K497">
            <v>0</v>
          </cell>
          <cell r="L497">
            <v>0</v>
          </cell>
          <cell r="M497">
            <v>0</v>
          </cell>
        </row>
        <row r="498">
          <cell r="G498">
            <v>0</v>
          </cell>
          <cell r="I498">
            <v>0</v>
          </cell>
          <cell r="K498">
            <v>0</v>
          </cell>
          <cell r="L498">
            <v>0</v>
          </cell>
          <cell r="M498">
            <v>0</v>
          </cell>
        </row>
        <row r="499">
          <cell r="G499">
            <v>0</v>
          </cell>
          <cell r="I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19.폐 자 재 처 리 비</v>
          </cell>
          <cell r="G500">
            <v>0</v>
          </cell>
          <cell r="I500">
            <v>0</v>
          </cell>
          <cell r="K500">
            <v>0</v>
          </cell>
          <cell r="L500">
            <v>0</v>
          </cell>
          <cell r="M500">
            <v>0</v>
          </cell>
        </row>
        <row r="501">
          <cell r="B501" t="str">
            <v>폐자재처리비</v>
          </cell>
          <cell r="C501" t="str">
            <v>구조체(운반비포함)</v>
          </cell>
          <cell r="D501" t="str">
            <v>TON</v>
          </cell>
          <cell r="E501">
            <v>3371</v>
          </cell>
          <cell r="F501">
            <v>1953</v>
          </cell>
          <cell r="G501">
            <v>6583563</v>
          </cell>
          <cell r="H501">
            <v>2448</v>
          </cell>
          <cell r="I501">
            <v>8252208</v>
          </cell>
          <cell r="J501">
            <v>14084</v>
          </cell>
          <cell r="K501">
            <v>47477164</v>
          </cell>
          <cell r="L501">
            <v>18485</v>
          </cell>
          <cell r="M501">
            <v>62312935</v>
          </cell>
          <cell r="N501" t="str">
            <v>견 적</v>
          </cell>
        </row>
        <row r="502">
          <cell r="B502" t="str">
            <v>폐자재처리비</v>
          </cell>
          <cell r="C502" t="str">
            <v>일반폐기물(운반비포함)</v>
          </cell>
          <cell r="D502" t="str">
            <v>TON</v>
          </cell>
          <cell r="E502">
            <v>33</v>
          </cell>
          <cell r="F502">
            <v>1953</v>
          </cell>
          <cell r="G502">
            <v>64449</v>
          </cell>
          <cell r="H502">
            <v>2448</v>
          </cell>
          <cell r="I502">
            <v>80784</v>
          </cell>
          <cell r="J502">
            <v>14084</v>
          </cell>
          <cell r="K502">
            <v>464772</v>
          </cell>
          <cell r="L502">
            <v>18485</v>
          </cell>
          <cell r="M502">
            <v>610005</v>
          </cell>
          <cell r="N502" t="str">
            <v>견 적</v>
          </cell>
        </row>
        <row r="503">
          <cell r="B503" t="str">
            <v>합     계</v>
          </cell>
          <cell r="G503">
            <v>6648012</v>
          </cell>
          <cell r="I503">
            <v>8332992</v>
          </cell>
          <cell r="K503">
            <v>47941936</v>
          </cell>
          <cell r="L503">
            <v>0</v>
          </cell>
          <cell r="M503">
            <v>62922940</v>
          </cell>
        </row>
        <row r="504">
          <cell r="G504">
            <v>0</v>
          </cell>
          <cell r="I504">
            <v>0</v>
          </cell>
          <cell r="K504">
            <v>0</v>
          </cell>
          <cell r="L504">
            <v>0</v>
          </cell>
          <cell r="M504">
            <v>0</v>
          </cell>
        </row>
        <row r="505">
          <cell r="G505">
            <v>0</v>
          </cell>
          <cell r="I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G506">
            <v>0</v>
          </cell>
          <cell r="I506">
            <v>0</v>
          </cell>
          <cell r="K506">
            <v>0</v>
          </cell>
          <cell r="L506">
            <v>0</v>
          </cell>
          <cell r="M506">
            <v>0</v>
          </cell>
        </row>
        <row r="507">
          <cell r="G507">
            <v>0</v>
          </cell>
          <cell r="I507">
            <v>0</v>
          </cell>
          <cell r="K507">
            <v>0</v>
          </cell>
          <cell r="L507">
            <v>0</v>
          </cell>
          <cell r="M507">
            <v>0</v>
          </cell>
        </row>
        <row r="508">
          <cell r="G508">
            <v>0</v>
          </cell>
          <cell r="I508">
            <v>0</v>
          </cell>
          <cell r="K508">
            <v>0</v>
          </cell>
          <cell r="L508">
            <v>0</v>
          </cell>
          <cell r="M508">
            <v>0</v>
          </cell>
        </row>
        <row r="509">
          <cell r="G509">
            <v>0</v>
          </cell>
          <cell r="I509">
            <v>0</v>
          </cell>
          <cell r="K509">
            <v>0</v>
          </cell>
          <cell r="L509">
            <v>0</v>
          </cell>
          <cell r="M509">
            <v>0</v>
          </cell>
        </row>
        <row r="510">
          <cell r="G510">
            <v>0</v>
          </cell>
          <cell r="I510">
            <v>0</v>
          </cell>
          <cell r="K510">
            <v>0</v>
          </cell>
          <cell r="L510">
            <v>0</v>
          </cell>
          <cell r="M510">
            <v>0</v>
          </cell>
        </row>
        <row r="511">
          <cell r="G511">
            <v>0</v>
          </cell>
          <cell r="I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G512">
            <v>0</v>
          </cell>
          <cell r="I512">
            <v>0</v>
          </cell>
          <cell r="K512">
            <v>0</v>
          </cell>
          <cell r="L512">
            <v>0</v>
          </cell>
          <cell r="M512">
            <v>0</v>
          </cell>
        </row>
        <row r="513">
          <cell r="G513">
            <v>0</v>
          </cell>
          <cell r="I513">
            <v>0</v>
          </cell>
          <cell r="K513">
            <v>0</v>
          </cell>
          <cell r="L513">
            <v>0</v>
          </cell>
          <cell r="M513">
            <v>0</v>
          </cell>
        </row>
        <row r="514">
          <cell r="G514">
            <v>0</v>
          </cell>
          <cell r="I514">
            <v>0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20.골    재    대</v>
          </cell>
          <cell r="G515">
            <v>0</v>
          </cell>
          <cell r="I515">
            <v>0</v>
          </cell>
          <cell r="K515">
            <v>0</v>
          </cell>
          <cell r="L515">
            <v>0</v>
          </cell>
          <cell r="M515">
            <v>0</v>
          </cell>
        </row>
        <row r="516">
          <cell r="B516" t="str">
            <v>모 래(하천사)</v>
          </cell>
          <cell r="C516" t="str">
            <v>김해(도착도)</v>
          </cell>
          <cell r="D516" t="str">
            <v>M3</v>
          </cell>
          <cell r="E516">
            <v>559</v>
          </cell>
          <cell r="F516">
            <v>14550</v>
          </cell>
          <cell r="G516">
            <v>8133450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14550</v>
          </cell>
          <cell r="M516">
            <v>8133450</v>
          </cell>
        </row>
        <row r="517">
          <cell r="B517" t="str">
            <v>자 갈</v>
          </cell>
          <cell r="C517" t="str">
            <v>김해(도착도)</v>
          </cell>
          <cell r="D517" t="str">
            <v>M3</v>
          </cell>
          <cell r="E517">
            <v>78</v>
          </cell>
          <cell r="F517">
            <v>13095</v>
          </cell>
          <cell r="G517">
            <v>1021410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13095</v>
          </cell>
          <cell r="M517">
            <v>1021410</v>
          </cell>
        </row>
        <row r="518">
          <cell r="B518" t="str">
            <v>잡 석</v>
          </cell>
          <cell r="C518" t="str">
            <v>김해(도착도)</v>
          </cell>
          <cell r="D518" t="str">
            <v>M3</v>
          </cell>
          <cell r="E518">
            <v>267</v>
          </cell>
          <cell r="F518">
            <v>12125</v>
          </cell>
          <cell r="G518">
            <v>3237375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12125</v>
          </cell>
          <cell r="M518">
            <v>3237375</v>
          </cell>
        </row>
        <row r="519">
          <cell r="B519" t="str">
            <v>합     계</v>
          </cell>
          <cell r="G519">
            <v>12392235</v>
          </cell>
          <cell r="I519">
            <v>0</v>
          </cell>
          <cell r="K519">
            <v>0</v>
          </cell>
          <cell r="L519">
            <v>0</v>
          </cell>
          <cell r="M519">
            <v>12392235</v>
          </cell>
        </row>
        <row r="520">
          <cell r="G520">
            <v>0</v>
          </cell>
          <cell r="I520">
            <v>0</v>
          </cell>
          <cell r="K520">
            <v>0</v>
          </cell>
          <cell r="L520">
            <v>0</v>
          </cell>
          <cell r="M520">
            <v>0</v>
          </cell>
        </row>
        <row r="521">
          <cell r="G521">
            <v>0</v>
          </cell>
          <cell r="I521">
            <v>0</v>
          </cell>
          <cell r="K521">
            <v>0</v>
          </cell>
          <cell r="L521">
            <v>0</v>
          </cell>
          <cell r="M521">
            <v>0</v>
          </cell>
        </row>
        <row r="522">
          <cell r="G522">
            <v>0</v>
          </cell>
          <cell r="I522">
            <v>0</v>
          </cell>
          <cell r="K522">
            <v>0</v>
          </cell>
          <cell r="L522">
            <v>0</v>
          </cell>
          <cell r="M522">
            <v>0</v>
          </cell>
        </row>
        <row r="523">
          <cell r="G523">
            <v>0</v>
          </cell>
          <cell r="I523">
            <v>0</v>
          </cell>
          <cell r="K523">
            <v>0</v>
          </cell>
          <cell r="L523">
            <v>0</v>
          </cell>
          <cell r="M523">
            <v>0</v>
          </cell>
        </row>
        <row r="524">
          <cell r="G524">
            <v>0</v>
          </cell>
          <cell r="I524">
            <v>0</v>
          </cell>
          <cell r="K524">
            <v>0</v>
          </cell>
          <cell r="L524">
            <v>0</v>
          </cell>
          <cell r="M524">
            <v>0</v>
          </cell>
        </row>
        <row r="525">
          <cell r="G525">
            <v>0</v>
          </cell>
          <cell r="I525">
            <v>0</v>
          </cell>
          <cell r="K525">
            <v>0</v>
          </cell>
          <cell r="L525">
            <v>0</v>
          </cell>
          <cell r="M525">
            <v>0</v>
          </cell>
        </row>
        <row r="526">
          <cell r="G526">
            <v>0</v>
          </cell>
          <cell r="I526">
            <v>0</v>
          </cell>
          <cell r="K526">
            <v>0</v>
          </cell>
          <cell r="L526">
            <v>0</v>
          </cell>
          <cell r="M526">
            <v>0</v>
          </cell>
        </row>
        <row r="527">
          <cell r="G527">
            <v>0</v>
          </cell>
          <cell r="I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G528">
            <v>0</v>
          </cell>
          <cell r="I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G529">
            <v>0</v>
          </cell>
          <cell r="I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21.운  반  공  사</v>
          </cell>
          <cell r="G530">
            <v>0</v>
          </cell>
          <cell r="I530">
            <v>0</v>
          </cell>
          <cell r="K530">
            <v>0</v>
          </cell>
          <cell r="L530">
            <v>0</v>
          </cell>
          <cell r="M530">
            <v>0</v>
          </cell>
        </row>
        <row r="531">
          <cell r="B531" t="str">
            <v>시멘트하차:인력</v>
          </cell>
          <cell r="D531" t="str">
            <v>포</v>
          </cell>
          <cell r="E531">
            <v>13409</v>
          </cell>
          <cell r="F531">
            <v>0</v>
          </cell>
          <cell r="G531">
            <v>0</v>
          </cell>
          <cell r="H531">
            <v>116</v>
          </cell>
          <cell r="I531">
            <v>1555444</v>
          </cell>
          <cell r="J531">
            <v>0</v>
          </cell>
          <cell r="K531">
            <v>0</v>
          </cell>
          <cell r="L531">
            <v>116</v>
          </cell>
          <cell r="M531">
            <v>1555444</v>
          </cell>
        </row>
        <row r="532">
          <cell r="B532" t="str">
            <v>구역화물12톤 20KM</v>
          </cell>
          <cell r="C532" t="str">
            <v>시멘트 40KG</v>
          </cell>
          <cell r="D532" t="str">
            <v>포</v>
          </cell>
          <cell r="E532">
            <v>13409</v>
          </cell>
          <cell r="F532">
            <v>31</v>
          </cell>
          <cell r="G532">
            <v>415679</v>
          </cell>
          <cell r="H532">
            <v>336</v>
          </cell>
          <cell r="I532">
            <v>4505424</v>
          </cell>
          <cell r="J532">
            <v>84</v>
          </cell>
          <cell r="K532">
            <v>1126356</v>
          </cell>
          <cell r="L532">
            <v>451</v>
          </cell>
          <cell r="M532">
            <v>6047459</v>
          </cell>
        </row>
        <row r="533">
          <cell r="B533" t="str">
            <v>구역화물12톤 20KM</v>
          </cell>
          <cell r="C533" t="str">
            <v>철근</v>
          </cell>
          <cell r="D533" t="str">
            <v>TON</v>
          </cell>
          <cell r="E533">
            <v>663.423</v>
          </cell>
          <cell r="F533">
            <v>2448</v>
          </cell>
          <cell r="G533">
            <v>1624059</v>
          </cell>
          <cell r="H533">
            <v>3152</v>
          </cell>
          <cell r="I533">
            <v>2091109</v>
          </cell>
          <cell r="J533">
            <v>2759</v>
          </cell>
          <cell r="K533">
            <v>1830384</v>
          </cell>
          <cell r="L533">
            <v>8359</v>
          </cell>
          <cell r="M533">
            <v>5545552</v>
          </cell>
        </row>
        <row r="534">
          <cell r="B534" t="str">
            <v>파쇄물상차</v>
          </cell>
          <cell r="C534" t="str">
            <v>로우더1.34M3,타이어</v>
          </cell>
          <cell r="D534" t="str">
            <v>M3</v>
          </cell>
          <cell r="E534">
            <v>1740</v>
          </cell>
          <cell r="F534">
            <v>235</v>
          </cell>
          <cell r="G534">
            <v>408900</v>
          </cell>
          <cell r="H534">
            <v>334</v>
          </cell>
          <cell r="I534">
            <v>581160</v>
          </cell>
          <cell r="J534">
            <v>276</v>
          </cell>
          <cell r="K534">
            <v>480240</v>
          </cell>
          <cell r="L534">
            <v>845</v>
          </cell>
          <cell r="M534">
            <v>1470300</v>
          </cell>
        </row>
        <row r="535">
          <cell r="B535" t="str">
            <v>합     계</v>
          </cell>
          <cell r="G535">
            <v>2448638</v>
          </cell>
          <cell r="I535">
            <v>8733137</v>
          </cell>
          <cell r="K535">
            <v>3436980</v>
          </cell>
          <cell r="L535">
            <v>0</v>
          </cell>
          <cell r="M535">
            <v>14618755</v>
          </cell>
        </row>
        <row r="536">
          <cell r="G536">
            <v>0</v>
          </cell>
          <cell r="I536">
            <v>0</v>
          </cell>
          <cell r="K536">
            <v>0</v>
          </cell>
          <cell r="L536">
            <v>0</v>
          </cell>
          <cell r="M536">
            <v>0</v>
          </cell>
        </row>
        <row r="537">
          <cell r="G537">
            <v>0</v>
          </cell>
          <cell r="I537">
            <v>0</v>
          </cell>
          <cell r="K537">
            <v>0</v>
          </cell>
          <cell r="L537">
            <v>0</v>
          </cell>
          <cell r="M537">
            <v>0</v>
          </cell>
        </row>
        <row r="538">
          <cell r="G538">
            <v>0</v>
          </cell>
          <cell r="I538">
            <v>0</v>
          </cell>
          <cell r="K538">
            <v>0</v>
          </cell>
          <cell r="L538">
            <v>0</v>
          </cell>
          <cell r="M538">
            <v>0</v>
          </cell>
        </row>
        <row r="539">
          <cell r="G539">
            <v>0</v>
          </cell>
          <cell r="I539">
            <v>0</v>
          </cell>
          <cell r="K539">
            <v>0</v>
          </cell>
          <cell r="L539">
            <v>0</v>
          </cell>
          <cell r="M539">
            <v>0</v>
          </cell>
        </row>
        <row r="540">
          <cell r="G540">
            <v>0</v>
          </cell>
          <cell r="I540">
            <v>0</v>
          </cell>
          <cell r="K540">
            <v>0</v>
          </cell>
          <cell r="L540">
            <v>0</v>
          </cell>
          <cell r="M540">
            <v>0</v>
          </cell>
        </row>
        <row r="541">
          <cell r="G541">
            <v>0</v>
          </cell>
          <cell r="I541">
            <v>0</v>
          </cell>
          <cell r="K541">
            <v>0</v>
          </cell>
          <cell r="L541">
            <v>0</v>
          </cell>
          <cell r="M541">
            <v>0</v>
          </cell>
        </row>
        <row r="542">
          <cell r="G542">
            <v>0</v>
          </cell>
          <cell r="I542">
            <v>0</v>
          </cell>
          <cell r="K542">
            <v>0</v>
          </cell>
          <cell r="L542">
            <v>0</v>
          </cell>
          <cell r="M542">
            <v>0</v>
          </cell>
        </row>
        <row r="543">
          <cell r="G543">
            <v>0</v>
          </cell>
          <cell r="I543">
            <v>0</v>
          </cell>
          <cell r="K543">
            <v>0</v>
          </cell>
          <cell r="L543">
            <v>0</v>
          </cell>
          <cell r="M543">
            <v>0</v>
          </cell>
        </row>
        <row r="544">
          <cell r="G544">
            <v>0</v>
          </cell>
          <cell r="I544">
            <v>0</v>
          </cell>
          <cell r="K544">
            <v>0</v>
          </cell>
          <cell r="L544">
            <v>0</v>
          </cell>
          <cell r="M544">
            <v>0</v>
          </cell>
        </row>
        <row r="545">
          <cell r="A545" t="str">
            <v>22.사  용  고  재</v>
          </cell>
          <cell r="G545">
            <v>0</v>
          </cell>
          <cell r="I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B546" t="str">
            <v>고철(△)</v>
          </cell>
          <cell r="C546" t="str">
            <v>작업설부산물</v>
          </cell>
          <cell r="D546" t="str">
            <v>TON</v>
          </cell>
          <cell r="E546">
            <v>17.399999999999999</v>
          </cell>
          <cell r="F546">
            <v>-106700</v>
          </cell>
          <cell r="G546">
            <v>-1856580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-106700</v>
          </cell>
          <cell r="M546">
            <v>-1856580</v>
          </cell>
        </row>
        <row r="547">
          <cell r="B547" t="str">
            <v>합     계</v>
          </cell>
          <cell r="G547">
            <v>-1856580</v>
          </cell>
          <cell r="I547">
            <v>0</v>
          </cell>
          <cell r="K547">
            <v>0</v>
          </cell>
          <cell r="M547">
            <v>-1856580</v>
          </cell>
        </row>
        <row r="548">
          <cell r="G548">
            <v>0</v>
          </cell>
          <cell r="I548">
            <v>0</v>
          </cell>
          <cell r="K548">
            <v>0</v>
          </cell>
          <cell r="L548">
            <v>0</v>
          </cell>
          <cell r="M548">
            <v>0</v>
          </cell>
        </row>
        <row r="549">
          <cell r="G549">
            <v>0</v>
          </cell>
          <cell r="I549">
            <v>0</v>
          </cell>
          <cell r="K549">
            <v>0</v>
          </cell>
          <cell r="L549">
            <v>0</v>
          </cell>
          <cell r="M549">
            <v>0</v>
          </cell>
        </row>
        <row r="550">
          <cell r="G550">
            <v>0</v>
          </cell>
          <cell r="I550">
            <v>0</v>
          </cell>
          <cell r="K550">
            <v>0</v>
          </cell>
          <cell r="L550">
            <v>0</v>
          </cell>
          <cell r="M550">
            <v>0</v>
          </cell>
        </row>
        <row r="551">
          <cell r="G551">
            <v>0</v>
          </cell>
          <cell r="I551">
            <v>0</v>
          </cell>
          <cell r="K551">
            <v>0</v>
          </cell>
          <cell r="L551">
            <v>0</v>
          </cell>
          <cell r="M551">
            <v>0</v>
          </cell>
        </row>
        <row r="552">
          <cell r="G552">
            <v>0</v>
          </cell>
          <cell r="I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G553">
            <v>0</v>
          </cell>
          <cell r="I553">
            <v>0</v>
          </cell>
          <cell r="K553">
            <v>0</v>
          </cell>
          <cell r="L553">
            <v>0</v>
          </cell>
          <cell r="M553">
            <v>0</v>
          </cell>
        </row>
        <row r="554">
          <cell r="G554">
            <v>0</v>
          </cell>
          <cell r="I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G555">
            <v>0</v>
          </cell>
          <cell r="I555">
            <v>0</v>
          </cell>
          <cell r="K555">
            <v>0</v>
          </cell>
          <cell r="L555">
            <v>0</v>
          </cell>
          <cell r="M555">
            <v>0</v>
          </cell>
        </row>
        <row r="556">
          <cell r="G556">
            <v>0</v>
          </cell>
          <cell r="I556">
            <v>0</v>
          </cell>
          <cell r="K556">
            <v>0</v>
          </cell>
          <cell r="L556">
            <v>0</v>
          </cell>
          <cell r="M556">
            <v>0</v>
          </cell>
        </row>
        <row r="557">
          <cell r="G557">
            <v>0</v>
          </cell>
          <cell r="I557">
            <v>0</v>
          </cell>
          <cell r="K557">
            <v>0</v>
          </cell>
          <cell r="L557">
            <v>0</v>
          </cell>
          <cell r="M557">
            <v>0</v>
          </cell>
        </row>
        <row r="558">
          <cell r="G558">
            <v>0</v>
          </cell>
          <cell r="I558">
            <v>0</v>
          </cell>
          <cell r="K558">
            <v>0</v>
          </cell>
          <cell r="L558">
            <v>0</v>
          </cell>
          <cell r="M558">
            <v>0</v>
          </cell>
        </row>
        <row r="559">
          <cell r="G559">
            <v>0</v>
          </cell>
          <cell r="I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23.관  급  자  재</v>
          </cell>
          <cell r="G560">
            <v>0</v>
          </cell>
          <cell r="I560">
            <v>0</v>
          </cell>
          <cell r="K560">
            <v>0</v>
          </cell>
          <cell r="L560">
            <v>0</v>
          </cell>
          <cell r="M560">
            <v>0</v>
          </cell>
        </row>
        <row r="561">
          <cell r="B561" t="str">
            <v>시멘트(공장상차도)</v>
          </cell>
          <cell r="C561" t="str">
            <v>40KG</v>
          </cell>
          <cell r="D561" t="str">
            <v>포</v>
          </cell>
          <cell r="E561">
            <v>13409</v>
          </cell>
          <cell r="G561">
            <v>0</v>
          </cell>
          <cell r="I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B562" t="str">
            <v>레미콘</v>
          </cell>
          <cell r="C562" t="str">
            <v>25-240-15</v>
          </cell>
          <cell r="D562" t="str">
            <v>M3</v>
          </cell>
          <cell r="E562">
            <v>5378</v>
          </cell>
          <cell r="G562">
            <v>0</v>
          </cell>
          <cell r="I562">
            <v>0</v>
          </cell>
          <cell r="K562">
            <v>0</v>
          </cell>
          <cell r="L562">
            <v>0</v>
          </cell>
          <cell r="M562">
            <v>0</v>
          </cell>
        </row>
        <row r="563">
          <cell r="B563" t="str">
            <v>레미콘</v>
          </cell>
          <cell r="C563" t="str">
            <v>25-180-12</v>
          </cell>
          <cell r="D563" t="str">
            <v>M3</v>
          </cell>
          <cell r="E563">
            <v>495</v>
          </cell>
          <cell r="G563">
            <v>0</v>
          </cell>
          <cell r="I563">
            <v>0</v>
          </cell>
          <cell r="K563">
            <v>0</v>
          </cell>
          <cell r="L563">
            <v>0</v>
          </cell>
          <cell r="M563">
            <v>0</v>
          </cell>
        </row>
        <row r="564">
          <cell r="B564" t="str">
            <v>레미콘</v>
          </cell>
          <cell r="C564" t="str">
            <v>25-180-8</v>
          </cell>
          <cell r="D564" t="str">
            <v>M3</v>
          </cell>
          <cell r="E564">
            <v>74</v>
          </cell>
          <cell r="G564">
            <v>0</v>
          </cell>
          <cell r="I564">
            <v>0</v>
          </cell>
          <cell r="K564">
            <v>0</v>
          </cell>
          <cell r="L564">
            <v>0</v>
          </cell>
          <cell r="M564">
            <v>0</v>
          </cell>
        </row>
        <row r="565">
          <cell r="B565" t="str">
            <v>이형철근(공장상차도)</v>
          </cell>
          <cell r="C565" t="str">
            <v>D-10   SD30A</v>
          </cell>
          <cell r="D565" t="str">
            <v>TON</v>
          </cell>
          <cell r="E565">
            <v>100.372</v>
          </cell>
          <cell r="G565">
            <v>0</v>
          </cell>
          <cell r="I565">
            <v>0</v>
          </cell>
          <cell r="K565">
            <v>0</v>
          </cell>
          <cell r="L565">
            <v>0</v>
          </cell>
          <cell r="M565">
            <v>0</v>
          </cell>
        </row>
        <row r="566">
          <cell r="B566" t="str">
            <v>이형철근(공장상차도)</v>
          </cell>
          <cell r="C566" t="str">
            <v>D-13   SD30A</v>
          </cell>
          <cell r="D566" t="str">
            <v>TON</v>
          </cell>
          <cell r="E566">
            <v>92.412999999999997</v>
          </cell>
          <cell r="G566">
            <v>0</v>
          </cell>
          <cell r="I566">
            <v>0</v>
          </cell>
          <cell r="K566">
            <v>0</v>
          </cell>
          <cell r="L566">
            <v>0</v>
          </cell>
          <cell r="M566">
            <v>0</v>
          </cell>
        </row>
        <row r="567">
          <cell r="B567" t="str">
            <v>이형철근(공장상차도)</v>
          </cell>
          <cell r="C567" t="str">
            <v>HD-16  SD35</v>
          </cell>
          <cell r="D567" t="str">
            <v>TON</v>
          </cell>
          <cell r="E567">
            <v>107.95</v>
          </cell>
          <cell r="G567">
            <v>0</v>
          </cell>
          <cell r="I567">
            <v>0</v>
          </cell>
          <cell r="K567">
            <v>0</v>
          </cell>
          <cell r="L567">
            <v>0</v>
          </cell>
          <cell r="M567">
            <v>0</v>
          </cell>
        </row>
        <row r="568">
          <cell r="B568" t="str">
            <v>이형철근(공장상차도)</v>
          </cell>
          <cell r="C568" t="str">
            <v>HD-19  SD35</v>
          </cell>
          <cell r="D568" t="str">
            <v>TON</v>
          </cell>
          <cell r="E568">
            <v>90.472999999999999</v>
          </cell>
          <cell r="G568">
            <v>0</v>
          </cell>
          <cell r="I568">
            <v>0</v>
          </cell>
          <cell r="K568">
            <v>0</v>
          </cell>
          <cell r="L568">
            <v>0</v>
          </cell>
          <cell r="M568">
            <v>0</v>
          </cell>
        </row>
        <row r="569">
          <cell r="B569" t="str">
            <v>이형철근(공장상차도)</v>
          </cell>
          <cell r="C569" t="str">
            <v>HD-22  SD35</v>
          </cell>
          <cell r="D569" t="str">
            <v>TON</v>
          </cell>
          <cell r="E569">
            <v>207.607</v>
          </cell>
          <cell r="G569">
            <v>0</v>
          </cell>
          <cell r="I569">
            <v>0</v>
          </cell>
          <cell r="K569">
            <v>0</v>
          </cell>
          <cell r="L569">
            <v>0</v>
          </cell>
          <cell r="M569">
            <v>0</v>
          </cell>
        </row>
        <row r="570">
          <cell r="B570" t="str">
            <v>이형철근(공장상차도)</v>
          </cell>
          <cell r="C570" t="str">
            <v>HD-25  SD35</v>
          </cell>
          <cell r="D570" t="str">
            <v>TON</v>
          </cell>
          <cell r="E570">
            <v>59.71</v>
          </cell>
          <cell r="G570">
            <v>0</v>
          </cell>
          <cell r="I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B571" t="str">
            <v>이형철근(공장상차도)</v>
          </cell>
          <cell r="C571" t="str">
            <v>HD-29  SD35</v>
          </cell>
          <cell r="D571" t="str">
            <v>TON</v>
          </cell>
          <cell r="E571">
            <v>4.8979999999999997</v>
          </cell>
          <cell r="G571">
            <v>0</v>
          </cell>
          <cell r="I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B572" t="str">
            <v>조달수수료</v>
          </cell>
          <cell r="C572" t="str">
            <v>재료비의0.6%</v>
          </cell>
          <cell r="D572" t="str">
            <v>식</v>
          </cell>
          <cell r="E572">
            <v>1</v>
          </cell>
          <cell r="G572">
            <v>0</v>
          </cell>
          <cell r="I572">
            <v>0</v>
          </cell>
          <cell r="K572">
            <v>0</v>
          </cell>
          <cell r="L572">
            <v>0</v>
          </cell>
          <cell r="M572">
            <v>0</v>
          </cell>
        </row>
        <row r="573">
          <cell r="B573" t="str">
            <v>합     계</v>
          </cell>
          <cell r="G573">
            <v>0</v>
          </cell>
          <cell r="I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G574">
            <v>0</v>
          </cell>
          <cell r="I574">
            <v>0</v>
          </cell>
          <cell r="K574">
            <v>0</v>
          </cell>
          <cell r="L574">
            <v>0</v>
          </cell>
          <cell r="M574">
            <v>0</v>
          </cell>
        </row>
        <row r="575">
          <cell r="A575" t="str">
            <v>2.조  경  공  사</v>
          </cell>
          <cell r="G575">
            <v>0</v>
          </cell>
          <cell r="I575">
            <v>0</v>
          </cell>
          <cell r="K575">
            <v>0</v>
          </cell>
          <cell r="L575">
            <v>0</v>
          </cell>
          <cell r="M575">
            <v>0</v>
          </cell>
        </row>
        <row r="576">
          <cell r="A576" t="str">
            <v>01.수  목  공  사</v>
          </cell>
          <cell r="G576">
            <v>0</v>
          </cell>
          <cell r="I576">
            <v>0</v>
          </cell>
          <cell r="K576">
            <v>0</v>
          </cell>
          <cell r="L576">
            <v>0</v>
          </cell>
          <cell r="M576">
            <v>0</v>
          </cell>
        </row>
        <row r="577">
          <cell r="B577" t="str">
            <v>느티나무</v>
          </cell>
          <cell r="C577" t="str">
            <v>H4.0*R15</v>
          </cell>
          <cell r="D577" t="str">
            <v>주</v>
          </cell>
          <cell r="E577">
            <v>3</v>
          </cell>
          <cell r="F577">
            <v>404199</v>
          </cell>
          <cell r="G577">
            <v>1212597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404199</v>
          </cell>
          <cell r="M577">
            <v>1212597</v>
          </cell>
        </row>
        <row r="578">
          <cell r="B578" t="str">
            <v>홍단풍</v>
          </cell>
          <cell r="C578" t="str">
            <v>H3.5*R15</v>
          </cell>
          <cell r="D578" t="str">
            <v>주</v>
          </cell>
          <cell r="E578">
            <v>3</v>
          </cell>
          <cell r="F578">
            <v>453960</v>
          </cell>
          <cell r="G578">
            <v>1361880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453960</v>
          </cell>
          <cell r="M578">
            <v>1361880</v>
          </cell>
        </row>
        <row r="579">
          <cell r="B579" t="str">
            <v>감나무</v>
          </cell>
          <cell r="C579" t="str">
            <v>H4.0*R15</v>
          </cell>
          <cell r="D579" t="str">
            <v>주</v>
          </cell>
          <cell r="E579">
            <v>6</v>
          </cell>
          <cell r="F579">
            <v>292746</v>
          </cell>
          <cell r="G579">
            <v>1756476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292746</v>
          </cell>
          <cell r="M579">
            <v>1756476</v>
          </cell>
        </row>
        <row r="580">
          <cell r="B580" t="str">
            <v>조형소나무</v>
          </cell>
          <cell r="C580" t="str">
            <v>H4.0*R20</v>
          </cell>
          <cell r="D580" t="str">
            <v>주</v>
          </cell>
          <cell r="E580">
            <v>15</v>
          </cell>
          <cell r="F580">
            <v>2384260</v>
          </cell>
          <cell r="G580">
            <v>35763900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2384260</v>
          </cell>
          <cell r="M580">
            <v>35763900</v>
          </cell>
        </row>
        <row r="581">
          <cell r="B581" t="str">
            <v>조형소나무</v>
          </cell>
          <cell r="C581" t="str">
            <v>H3.5*R18</v>
          </cell>
          <cell r="D581" t="str">
            <v>주</v>
          </cell>
          <cell r="E581">
            <v>10</v>
          </cell>
          <cell r="F581">
            <v>1605350</v>
          </cell>
          <cell r="G581">
            <v>16053500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1605350</v>
          </cell>
          <cell r="M581">
            <v>16053500</v>
          </cell>
        </row>
        <row r="582">
          <cell r="B582" t="str">
            <v>분재형소나무</v>
          </cell>
          <cell r="C582" t="str">
            <v>H2.5*R12</v>
          </cell>
          <cell r="D582" t="str">
            <v>주</v>
          </cell>
          <cell r="E582">
            <v>4</v>
          </cell>
          <cell r="F582">
            <v>180323</v>
          </cell>
          <cell r="G582">
            <v>721292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180323</v>
          </cell>
          <cell r="M582">
            <v>721292</v>
          </cell>
        </row>
        <row r="583">
          <cell r="B583" t="str">
            <v>청단풍</v>
          </cell>
          <cell r="C583" t="str">
            <v>H3.0*R10</v>
          </cell>
          <cell r="D583" t="str">
            <v>주</v>
          </cell>
          <cell r="E583">
            <v>10</v>
          </cell>
          <cell r="F583">
            <v>173824</v>
          </cell>
          <cell r="G583">
            <v>1738240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173824</v>
          </cell>
          <cell r="M583">
            <v>1738240</v>
          </cell>
        </row>
        <row r="584">
          <cell r="B584" t="str">
            <v>청단풍</v>
          </cell>
          <cell r="C584" t="str">
            <v>H2.5*R10</v>
          </cell>
          <cell r="D584" t="str">
            <v>주</v>
          </cell>
          <cell r="E584">
            <v>1</v>
          </cell>
          <cell r="F584">
            <v>160050</v>
          </cell>
          <cell r="G584">
            <v>160050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160050</v>
          </cell>
          <cell r="M584">
            <v>160050</v>
          </cell>
        </row>
        <row r="585">
          <cell r="B585" t="str">
            <v>자작나무</v>
          </cell>
          <cell r="C585" t="str">
            <v>H3.5*B8</v>
          </cell>
          <cell r="D585" t="str">
            <v>주</v>
          </cell>
          <cell r="E585">
            <v>9</v>
          </cell>
          <cell r="F585">
            <v>113102</v>
          </cell>
          <cell r="G585">
            <v>1017918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113102</v>
          </cell>
          <cell r="M585">
            <v>1017918</v>
          </cell>
        </row>
        <row r="586">
          <cell r="B586" t="str">
            <v>잣나무</v>
          </cell>
          <cell r="C586" t="str">
            <v>H3.0*W1.5</v>
          </cell>
          <cell r="D586" t="str">
            <v>주</v>
          </cell>
          <cell r="E586">
            <v>13</v>
          </cell>
          <cell r="F586">
            <v>44523</v>
          </cell>
          <cell r="G586">
            <v>578799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44523</v>
          </cell>
          <cell r="M586">
            <v>578799</v>
          </cell>
        </row>
        <row r="587">
          <cell r="B587" t="str">
            <v>주목</v>
          </cell>
          <cell r="C587" t="str">
            <v>H2.5*W1.5</v>
          </cell>
          <cell r="D587" t="str">
            <v>주</v>
          </cell>
          <cell r="E587">
            <v>8</v>
          </cell>
          <cell r="F587">
            <v>795400</v>
          </cell>
          <cell r="G587">
            <v>6363200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795400</v>
          </cell>
          <cell r="M587">
            <v>6363200</v>
          </cell>
        </row>
        <row r="588">
          <cell r="B588" t="str">
            <v>철쭉</v>
          </cell>
          <cell r="C588" t="str">
            <v>0.3*0.3</v>
          </cell>
          <cell r="D588" t="str">
            <v>주</v>
          </cell>
          <cell r="E588">
            <v>715</v>
          </cell>
          <cell r="F588">
            <v>1552</v>
          </cell>
          <cell r="G588">
            <v>1109680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1552</v>
          </cell>
          <cell r="M588">
            <v>1109680</v>
          </cell>
        </row>
        <row r="589">
          <cell r="B589" t="str">
            <v>회양목</v>
          </cell>
          <cell r="C589" t="str">
            <v>H0.3*W0.3</v>
          </cell>
          <cell r="D589" t="str">
            <v>주</v>
          </cell>
          <cell r="E589">
            <v>600</v>
          </cell>
          <cell r="F589">
            <v>3686</v>
          </cell>
          <cell r="G589">
            <v>2211600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3686</v>
          </cell>
          <cell r="M589">
            <v>2211600</v>
          </cell>
        </row>
        <row r="590">
          <cell r="B590" t="str">
            <v>눈주목</v>
          </cell>
          <cell r="C590" t="str">
            <v>H0.4*W0.4</v>
          </cell>
          <cell r="D590" t="str">
            <v>주</v>
          </cell>
          <cell r="E590">
            <v>105</v>
          </cell>
          <cell r="F590">
            <v>15811</v>
          </cell>
          <cell r="G590">
            <v>1660155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15811</v>
          </cell>
          <cell r="M590">
            <v>1660155</v>
          </cell>
        </row>
        <row r="591">
          <cell r="B591" t="str">
            <v>맥문동</v>
          </cell>
          <cell r="C591" t="str">
            <v>4~5분열</v>
          </cell>
          <cell r="D591" t="str">
            <v>주</v>
          </cell>
          <cell r="E591">
            <v>150</v>
          </cell>
          <cell r="F591">
            <v>426</v>
          </cell>
          <cell r="G591">
            <v>63900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426</v>
          </cell>
          <cell r="M591">
            <v>63900</v>
          </cell>
        </row>
        <row r="592">
          <cell r="B592" t="str">
            <v>쥐똥나무</v>
          </cell>
          <cell r="C592" t="str">
            <v>1.2*0.3</v>
          </cell>
          <cell r="D592" t="str">
            <v>주</v>
          </cell>
          <cell r="E592">
            <v>150</v>
          </cell>
          <cell r="F592">
            <v>1299</v>
          </cell>
          <cell r="G592">
            <v>194850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1299</v>
          </cell>
          <cell r="M592">
            <v>194850</v>
          </cell>
        </row>
        <row r="593">
          <cell r="B593" t="str">
            <v>무궁화</v>
          </cell>
          <cell r="C593" t="str">
            <v>1.2*0.3</v>
          </cell>
          <cell r="D593" t="str">
            <v>주</v>
          </cell>
          <cell r="E593">
            <v>12</v>
          </cell>
          <cell r="F593">
            <v>1600</v>
          </cell>
          <cell r="G593">
            <v>19200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1600</v>
          </cell>
          <cell r="M593">
            <v>19200</v>
          </cell>
        </row>
        <row r="594">
          <cell r="B594" t="str">
            <v>조릿대</v>
          </cell>
          <cell r="C594" t="str">
            <v>0.4*5지</v>
          </cell>
          <cell r="D594" t="str">
            <v>주</v>
          </cell>
          <cell r="E594">
            <v>330</v>
          </cell>
          <cell r="F594">
            <v>4074</v>
          </cell>
          <cell r="G594">
            <v>1344420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4074</v>
          </cell>
          <cell r="M594">
            <v>1344420</v>
          </cell>
        </row>
        <row r="595">
          <cell r="B595" t="str">
            <v>평떼붙임</v>
          </cell>
          <cell r="C595" t="str">
            <v>0.3*0.3*0.03</v>
          </cell>
          <cell r="D595" t="str">
            <v>M2</v>
          </cell>
          <cell r="E595">
            <v>375</v>
          </cell>
          <cell r="F595">
            <v>1953</v>
          </cell>
          <cell r="G595">
            <v>732375</v>
          </cell>
          <cell r="H595">
            <v>2061</v>
          </cell>
          <cell r="I595">
            <v>772875</v>
          </cell>
          <cell r="J595">
            <v>0</v>
          </cell>
          <cell r="K595">
            <v>0</v>
          </cell>
          <cell r="L595">
            <v>4014</v>
          </cell>
          <cell r="M595">
            <v>1505250</v>
          </cell>
        </row>
        <row r="596">
          <cell r="B596" t="str">
            <v>식재(근원직경)</v>
          </cell>
          <cell r="C596" t="str">
            <v>R15</v>
          </cell>
          <cell r="D596" t="str">
            <v>주</v>
          </cell>
          <cell r="E596">
            <v>12</v>
          </cell>
          <cell r="F596">
            <v>0</v>
          </cell>
          <cell r="G596">
            <v>0</v>
          </cell>
          <cell r="H596">
            <v>65175</v>
          </cell>
          <cell r="I596">
            <v>782100</v>
          </cell>
          <cell r="J596">
            <v>0</v>
          </cell>
          <cell r="K596">
            <v>0</v>
          </cell>
          <cell r="L596">
            <v>65175</v>
          </cell>
          <cell r="M596">
            <v>782100</v>
          </cell>
        </row>
        <row r="597">
          <cell r="B597" t="str">
            <v>식재(근원직경)</v>
          </cell>
          <cell r="C597" t="str">
            <v>R20</v>
          </cell>
          <cell r="D597" t="str">
            <v>주</v>
          </cell>
          <cell r="E597">
            <v>15</v>
          </cell>
          <cell r="F597">
            <v>0</v>
          </cell>
          <cell r="G597">
            <v>0</v>
          </cell>
          <cell r="H597">
            <v>94111</v>
          </cell>
          <cell r="I597">
            <v>1411665</v>
          </cell>
          <cell r="J597">
            <v>0</v>
          </cell>
          <cell r="K597">
            <v>0</v>
          </cell>
          <cell r="L597">
            <v>94111</v>
          </cell>
          <cell r="M597">
            <v>1411665</v>
          </cell>
        </row>
        <row r="598">
          <cell r="B598" t="str">
            <v>식재(근원직경)</v>
          </cell>
          <cell r="C598" t="str">
            <v>R18</v>
          </cell>
          <cell r="D598" t="str">
            <v>주</v>
          </cell>
          <cell r="E598">
            <v>10</v>
          </cell>
          <cell r="F598">
            <v>0</v>
          </cell>
          <cell r="G598">
            <v>0</v>
          </cell>
          <cell r="H598">
            <v>81965</v>
          </cell>
          <cell r="I598">
            <v>819650</v>
          </cell>
          <cell r="J598">
            <v>0</v>
          </cell>
          <cell r="K598">
            <v>0</v>
          </cell>
          <cell r="L598">
            <v>81965</v>
          </cell>
          <cell r="M598">
            <v>819650</v>
          </cell>
        </row>
        <row r="599">
          <cell r="B599" t="str">
            <v>식재(근원직경)</v>
          </cell>
          <cell r="C599" t="str">
            <v>R12</v>
          </cell>
          <cell r="D599" t="str">
            <v>주</v>
          </cell>
          <cell r="E599">
            <v>4</v>
          </cell>
          <cell r="F599">
            <v>0</v>
          </cell>
          <cell r="G599">
            <v>0</v>
          </cell>
          <cell r="H599">
            <v>48748</v>
          </cell>
          <cell r="I599">
            <v>194992</v>
          </cell>
          <cell r="J599">
            <v>0</v>
          </cell>
          <cell r="K599">
            <v>0</v>
          </cell>
          <cell r="L599">
            <v>48748</v>
          </cell>
          <cell r="M599">
            <v>194992</v>
          </cell>
        </row>
        <row r="600">
          <cell r="B600" t="str">
            <v>식재(근원직경)</v>
          </cell>
          <cell r="C600" t="str">
            <v>R10</v>
          </cell>
          <cell r="D600" t="str">
            <v>주</v>
          </cell>
          <cell r="E600">
            <v>11</v>
          </cell>
          <cell r="F600">
            <v>0</v>
          </cell>
          <cell r="G600">
            <v>0</v>
          </cell>
          <cell r="H600">
            <v>38030</v>
          </cell>
          <cell r="I600">
            <v>418330</v>
          </cell>
          <cell r="J600">
            <v>0</v>
          </cell>
          <cell r="K600">
            <v>0</v>
          </cell>
          <cell r="L600">
            <v>38030</v>
          </cell>
          <cell r="M600">
            <v>418330</v>
          </cell>
        </row>
        <row r="601">
          <cell r="B601" t="str">
            <v>식재(흉고직경)</v>
          </cell>
          <cell r="C601" t="str">
            <v>B8</v>
          </cell>
          <cell r="D601" t="str">
            <v>주</v>
          </cell>
          <cell r="E601">
            <v>9</v>
          </cell>
          <cell r="F601">
            <v>0</v>
          </cell>
          <cell r="G601">
            <v>0</v>
          </cell>
          <cell r="H601">
            <v>37135</v>
          </cell>
          <cell r="I601">
            <v>334215</v>
          </cell>
          <cell r="J601">
            <v>0</v>
          </cell>
          <cell r="K601">
            <v>0</v>
          </cell>
          <cell r="L601">
            <v>37135</v>
          </cell>
          <cell r="M601">
            <v>334215</v>
          </cell>
        </row>
        <row r="602">
          <cell r="B602" t="str">
            <v>교목식재/나무높이</v>
          </cell>
          <cell r="C602" t="str">
            <v>H=2.6~3.0M이하</v>
          </cell>
          <cell r="D602" t="str">
            <v>주</v>
          </cell>
          <cell r="E602">
            <v>13</v>
          </cell>
          <cell r="F602">
            <v>0</v>
          </cell>
          <cell r="G602">
            <v>0</v>
          </cell>
          <cell r="H602">
            <v>15194</v>
          </cell>
          <cell r="I602">
            <v>197522</v>
          </cell>
          <cell r="J602">
            <v>0</v>
          </cell>
          <cell r="K602">
            <v>0</v>
          </cell>
          <cell r="L602">
            <v>15194</v>
          </cell>
          <cell r="M602">
            <v>197522</v>
          </cell>
        </row>
        <row r="603">
          <cell r="B603" t="str">
            <v>교목식재/나무높이</v>
          </cell>
          <cell r="C603" t="str">
            <v>H=2.1~2.5M이하</v>
          </cell>
          <cell r="D603" t="str">
            <v>주</v>
          </cell>
          <cell r="E603">
            <v>8</v>
          </cell>
          <cell r="F603">
            <v>0</v>
          </cell>
          <cell r="G603">
            <v>0</v>
          </cell>
          <cell r="H603">
            <v>12340</v>
          </cell>
          <cell r="I603">
            <v>98720</v>
          </cell>
          <cell r="J603">
            <v>0</v>
          </cell>
          <cell r="K603">
            <v>0</v>
          </cell>
          <cell r="L603">
            <v>12340</v>
          </cell>
          <cell r="M603">
            <v>98720</v>
          </cell>
        </row>
        <row r="604">
          <cell r="B604" t="str">
            <v>관목식재/나무높이</v>
          </cell>
          <cell r="C604" t="str">
            <v>H=0.3~0.7M이하</v>
          </cell>
          <cell r="D604" t="str">
            <v>주</v>
          </cell>
          <cell r="E604">
            <v>1570</v>
          </cell>
          <cell r="F604">
            <v>0</v>
          </cell>
          <cell r="G604">
            <v>0</v>
          </cell>
          <cell r="H604">
            <v>2322</v>
          </cell>
          <cell r="I604">
            <v>3645540</v>
          </cell>
          <cell r="J604">
            <v>0</v>
          </cell>
          <cell r="K604">
            <v>0</v>
          </cell>
          <cell r="L604">
            <v>2322</v>
          </cell>
          <cell r="M604">
            <v>3645540</v>
          </cell>
        </row>
        <row r="605">
          <cell r="B605" t="str">
            <v>관목식재/나무높이</v>
          </cell>
          <cell r="C605" t="str">
            <v>H=0.8~1.2M이하</v>
          </cell>
          <cell r="D605" t="str">
            <v>주</v>
          </cell>
          <cell r="E605">
            <v>162</v>
          </cell>
          <cell r="F605">
            <v>0</v>
          </cell>
          <cell r="G605">
            <v>0</v>
          </cell>
          <cell r="H605">
            <v>3749</v>
          </cell>
          <cell r="I605">
            <v>607338</v>
          </cell>
          <cell r="J605">
            <v>0</v>
          </cell>
          <cell r="K605">
            <v>0</v>
          </cell>
          <cell r="L605">
            <v>3749</v>
          </cell>
          <cell r="M605">
            <v>607338</v>
          </cell>
        </row>
        <row r="606">
          <cell r="B606" t="str">
            <v>초화류 및 지피류 식재</v>
          </cell>
          <cell r="D606" t="str">
            <v>주</v>
          </cell>
          <cell r="E606">
            <v>330</v>
          </cell>
          <cell r="F606">
            <v>0</v>
          </cell>
          <cell r="G606">
            <v>0</v>
          </cell>
          <cell r="H606">
            <v>120</v>
          </cell>
          <cell r="I606">
            <v>39600</v>
          </cell>
          <cell r="J606">
            <v>0</v>
          </cell>
          <cell r="K606">
            <v>0</v>
          </cell>
          <cell r="L606">
            <v>120</v>
          </cell>
          <cell r="M606">
            <v>39600</v>
          </cell>
        </row>
        <row r="607">
          <cell r="B607" t="str">
            <v>합     계</v>
          </cell>
          <cell r="G607">
            <v>74064032</v>
          </cell>
          <cell r="I607">
            <v>9322547</v>
          </cell>
          <cell r="K607">
            <v>0</v>
          </cell>
          <cell r="L607">
            <v>0</v>
          </cell>
          <cell r="M607">
            <v>83386579</v>
          </cell>
        </row>
        <row r="608">
          <cell r="G608">
            <v>0</v>
          </cell>
          <cell r="I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G609">
            <v>0</v>
          </cell>
          <cell r="I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G610">
            <v>0</v>
          </cell>
          <cell r="I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G611">
            <v>0</v>
          </cell>
          <cell r="I611">
            <v>0</v>
          </cell>
          <cell r="K611">
            <v>0</v>
          </cell>
          <cell r="L611">
            <v>0</v>
          </cell>
          <cell r="M611">
            <v>0</v>
          </cell>
        </row>
        <row r="612">
          <cell r="G612">
            <v>0</v>
          </cell>
          <cell r="I612">
            <v>0</v>
          </cell>
          <cell r="K612">
            <v>0</v>
          </cell>
          <cell r="L612">
            <v>0</v>
          </cell>
          <cell r="M612">
            <v>0</v>
          </cell>
        </row>
        <row r="613">
          <cell r="G613">
            <v>0</v>
          </cell>
          <cell r="I613">
            <v>0</v>
          </cell>
          <cell r="K613">
            <v>0</v>
          </cell>
          <cell r="L613">
            <v>0</v>
          </cell>
          <cell r="M613">
            <v>0</v>
          </cell>
        </row>
        <row r="614">
          <cell r="G614">
            <v>0</v>
          </cell>
          <cell r="I614">
            <v>0</v>
          </cell>
          <cell r="K614">
            <v>0</v>
          </cell>
          <cell r="L614">
            <v>0</v>
          </cell>
          <cell r="M614">
            <v>0</v>
          </cell>
        </row>
        <row r="615">
          <cell r="G615">
            <v>0</v>
          </cell>
          <cell r="I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G616">
            <v>0</v>
          </cell>
          <cell r="I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G617">
            <v>0</v>
          </cell>
          <cell r="I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G618">
            <v>0</v>
          </cell>
          <cell r="I618">
            <v>0</v>
          </cell>
          <cell r="K618">
            <v>0</v>
          </cell>
          <cell r="L618">
            <v>0</v>
          </cell>
          <cell r="M618">
            <v>0</v>
          </cell>
        </row>
        <row r="619">
          <cell r="G619">
            <v>0</v>
          </cell>
          <cell r="I619">
            <v>0</v>
          </cell>
          <cell r="K619">
            <v>0</v>
          </cell>
          <cell r="L619">
            <v>0</v>
          </cell>
          <cell r="M619">
            <v>0</v>
          </cell>
        </row>
        <row r="620">
          <cell r="A620" t="str">
            <v>02.시 설 물 공 사</v>
          </cell>
          <cell r="G620">
            <v>0</v>
          </cell>
          <cell r="I620">
            <v>0</v>
          </cell>
          <cell r="K620">
            <v>0</v>
          </cell>
          <cell r="L620">
            <v>0</v>
          </cell>
          <cell r="M620">
            <v>0</v>
          </cell>
        </row>
        <row r="621">
          <cell r="B621" t="str">
            <v>돌벤취</v>
          </cell>
          <cell r="C621" t="str">
            <v>L=1200 기성품</v>
          </cell>
          <cell r="D621" t="str">
            <v>조</v>
          </cell>
          <cell r="E621">
            <v>8</v>
          </cell>
          <cell r="F621">
            <v>145500</v>
          </cell>
          <cell r="G621">
            <v>1164000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145500</v>
          </cell>
          <cell r="M621">
            <v>1164000</v>
          </cell>
          <cell r="N621" t="str">
            <v>물자</v>
          </cell>
        </row>
        <row r="622">
          <cell r="B622" t="str">
            <v>음수대</v>
          </cell>
          <cell r="C622" t="str">
            <v>견적서</v>
          </cell>
          <cell r="D622" t="str">
            <v>조</v>
          </cell>
          <cell r="E622">
            <v>1</v>
          </cell>
          <cell r="F622">
            <v>1090280</v>
          </cell>
          <cell r="G622">
            <v>1090280</v>
          </cell>
          <cell r="H622">
            <v>703832</v>
          </cell>
          <cell r="I622">
            <v>703832</v>
          </cell>
          <cell r="J622">
            <v>0</v>
          </cell>
          <cell r="K622">
            <v>0</v>
          </cell>
          <cell r="L622">
            <v>1794112</v>
          </cell>
          <cell r="M622">
            <v>1794112</v>
          </cell>
        </row>
        <row r="623">
          <cell r="B623" t="str">
            <v>볼라드</v>
          </cell>
          <cell r="D623" t="str">
            <v>조</v>
          </cell>
          <cell r="E623">
            <v>5</v>
          </cell>
          <cell r="F623">
            <v>43650</v>
          </cell>
          <cell r="G623">
            <v>218250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43650</v>
          </cell>
          <cell r="M623">
            <v>218250</v>
          </cell>
          <cell r="N623" t="str">
            <v>물자P283</v>
          </cell>
        </row>
        <row r="624">
          <cell r="B624" t="str">
            <v>인공토채움공사 D=40CM</v>
          </cell>
          <cell r="C624" t="str">
            <v>파라소공법(인공지반녹화)</v>
          </cell>
          <cell r="D624" t="str">
            <v>M2</v>
          </cell>
          <cell r="E624">
            <v>41.7</v>
          </cell>
          <cell r="F624">
            <v>3026</v>
          </cell>
          <cell r="G624">
            <v>126184</v>
          </cell>
          <cell r="H624">
            <v>2448</v>
          </cell>
          <cell r="I624">
            <v>102081</v>
          </cell>
          <cell r="J624">
            <v>79</v>
          </cell>
          <cell r="K624">
            <v>3294</v>
          </cell>
          <cell r="L624">
            <v>5553</v>
          </cell>
          <cell r="M624">
            <v>231559</v>
          </cell>
        </row>
        <row r="625">
          <cell r="B625" t="str">
            <v>콩자갈박기</v>
          </cell>
          <cell r="C625" t="str">
            <v>20~40MM</v>
          </cell>
          <cell r="D625" t="str">
            <v>M2</v>
          </cell>
          <cell r="E625">
            <v>35.700000000000003</v>
          </cell>
          <cell r="F625">
            <v>2759</v>
          </cell>
          <cell r="G625">
            <v>98496</v>
          </cell>
          <cell r="H625">
            <v>2448</v>
          </cell>
          <cell r="I625">
            <v>87393</v>
          </cell>
          <cell r="J625">
            <v>78</v>
          </cell>
          <cell r="K625">
            <v>2784</v>
          </cell>
          <cell r="L625">
            <v>5285</v>
          </cell>
          <cell r="M625">
            <v>188673</v>
          </cell>
        </row>
        <row r="626">
          <cell r="B626" t="str">
            <v>조각물설치</v>
          </cell>
          <cell r="C626" t="str">
            <v>금액내에서추후결정</v>
          </cell>
          <cell r="D626" t="str">
            <v>식</v>
          </cell>
          <cell r="E626">
            <v>1</v>
          </cell>
          <cell r="F626">
            <v>3104000</v>
          </cell>
          <cell r="G626">
            <v>3104000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3104000</v>
          </cell>
          <cell r="M626">
            <v>3104000</v>
          </cell>
        </row>
        <row r="627">
          <cell r="B627" t="str">
            <v>합     계</v>
          </cell>
          <cell r="G627">
            <v>5801210</v>
          </cell>
          <cell r="I627">
            <v>893306</v>
          </cell>
          <cell r="K627">
            <v>6078</v>
          </cell>
          <cell r="L627">
            <v>0</v>
          </cell>
          <cell r="M627">
            <v>6700594</v>
          </cell>
        </row>
        <row r="628">
          <cell r="G628">
            <v>0</v>
          </cell>
          <cell r="I628">
            <v>0</v>
          </cell>
          <cell r="K628">
            <v>0</v>
          </cell>
          <cell r="L628">
            <v>0</v>
          </cell>
          <cell r="M628">
            <v>0</v>
          </cell>
        </row>
        <row r="629">
          <cell r="G629">
            <v>0</v>
          </cell>
          <cell r="I629">
            <v>0</v>
          </cell>
          <cell r="K629">
            <v>0</v>
          </cell>
          <cell r="L629">
            <v>0</v>
          </cell>
          <cell r="M629">
            <v>0</v>
          </cell>
        </row>
        <row r="630">
          <cell r="G630">
            <v>0</v>
          </cell>
          <cell r="I630">
            <v>0</v>
          </cell>
          <cell r="K630">
            <v>0</v>
          </cell>
          <cell r="L630">
            <v>0</v>
          </cell>
          <cell r="M630">
            <v>0</v>
          </cell>
        </row>
        <row r="631">
          <cell r="G631">
            <v>0</v>
          </cell>
          <cell r="I631">
            <v>0</v>
          </cell>
          <cell r="K631">
            <v>0</v>
          </cell>
          <cell r="L631">
            <v>0</v>
          </cell>
          <cell r="M631">
            <v>0</v>
          </cell>
        </row>
        <row r="632">
          <cell r="G632">
            <v>0</v>
          </cell>
          <cell r="I632">
            <v>0</v>
          </cell>
          <cell r="K632">
            <v>0</v>
          </cell>
          <cell r="L632">
            <v>0</v>
          </cell>
          <cell r="M632">
            <v>0</v>
          </cell>
        </row>
        <row r="633">
          <cell r="G633">
            <v>0</v>
          </cell>
          <cell r="I633">
            <v>0</v>
          </cell>
          <cell r="K633">
            <v>0</v>
          </cell>
          <cell r="L633">
            <v>0</v>
          </cell>
          <cell r="M633">
            <v>0</v>
          </cell>
        </row>
        <row r="634">
          <cell r="G634">
            <v>0</v>
          </cell>
          <cell r="I634">
            <v>0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03.지 주 목 공 사</v>
          </cell>
          <cell r="G635">
            <v>0</v>
          </cell>
          <cell r="I635">
            <v>0</v>
          </cell>
          <cell r="K635">
            <v>0</v>
          </cell>
          <cell r="L635">
            <v>0</v>
          </cell>
          <cell r="M635">
            <v>0</v>
          </cell>
        </row>
        <row r="636">
          <cell r="B636" t="str">
            <v>지주목(대형)</v>
          </cell>
          <cell r="C636" t="str">
            <v>말구직경 50</v>
          </cell>
          <cell r="D636" t="str">
            <v>조</v>
          </cell>
          <cell r="E636">
            <v>24</v>
          </cell>
          <cell r="F636">
            <v>23765</v>
          </cell>
          <cell r="G636">
            <v>570360</v>
          </cell>
          <cell r="H636">
            <v>9166</v>
          </cell>
          <cell r="I636">
            <v>219984</v>
          </cell>
          <cell r="J636">
            <v>0</v>
          </cell>
          <cell r="K636">
            <v>0</v>
          </cell>
          <cell r="L636">
            <v>32931</v>
          </cell>
          <cell r="M636">
            <v>790344</v>
          </cell>
        </row>
        <row r="637">
          <cell r="B637" t="str">
            <v>지주목(소형)</v>
          </cell>
          <cell r="C637" t="str">
            <v>말구직경 50</v>
          </cell>
          <cell r="D637" t="str">
            <v>조</v>
          </cell>
          <cell r="E637">
            <v>58</v>
          </cell>
          <cell r="F637">
            <v>17945</v>
          </cell>
          <cell r="G637">
            <v>1040810</v>
          </cell>
          <cell r="H637">
            <v>6639</v>
          </cell>
          <cell r="I637">
            <v>385062</v>
          </cell>
          <cell r="J637">
            <v>0</v>
          </cell>
          <cell r="K637">
            <v>0</v>
          </cell>
          <cell r="L637">
            <v>24584</v>
          </cell>
          <cell r="M637">
            <v>1425872</v>
          </cell>
        </row>
        <row r="638">
          <cell r="B638" t="str">
            <v>합     계</v>
          </cell>
          <cell r="G638">
            <v>1611170</v>
          </cell>
          <cell r="I638">
            <v>605046</v>
          </cell>
          <cell r="K638">
            <v>0</v>
          </cell>
          <cell r="L638">
            <v>0</v>
          </cell>
          <cell r="M638">
            <v>2216216</v>
          </cell>
        </row>
        <row r="639">
          <cell r="G639">
            <v>0</v>
          </cell>
          <cell r="I639">
            <v>0</v>
          </cell>
          <cell r="K639">
            <v>0</v>
          </cell>
          <cell r="L639">
            <v>0</v>
          </cell>
          <cell r="M639">
            <v>0</v>
          </cell>
        </row>
        <row r="640">
          <cell r="G640">
            <v>0</v>
          </cell>
          <cell r="I640">
            <v>0</v>
          </cell>
          <cell r="K640">
            <v>0</v>
          </cell>
          <cell r="L640">
            <v>0</v>
          </cell>
          <cell r="M640">
            <v>0</v>
          </cell>
        </row>
        <row r="641">
          <cell r="G641">
            <v>0</v>
          </cell>
          <cell r="I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G642">
            <v>0</v>
          </cell>
          <cell r="I642">
            <v>0</v>
          </cell>
          <cell r="K642">
            <v>0</v>
          </cell>
          <cell r="L642">
            <v>0</v>
          </cell>
          <cell r="M642">
            <v>0</v>
          </cell>
        </row>
        <row r="643">
          <cell r="G643">
            <v>0</v>
          </cell>
          <cell r="I643">
            <v>0</v>
          </cell>
          <cell r="K643">
            <v>0</v>
          </cell>
          <cell r="L643">
            <v>0</v>
          </cell>
          <cell r="M643">
            <v>0</v>
          </cell>
        </row>
        <row r="644">
          <cell r="G644">
            <v>0</v>
          </cell>
          <cell r="I644">
            <v>0</v>
          </cell>
          <cell r="K644">
            <v>0</v>
          </cell>
          <cell r="L644">
            <v>0</v>
          </cell>
          <cell r="M644">
            <v>0</v>
          </cell>
        </row>
        <row r="645">
          <cell r="G645">
            <v>0</v>
          </cell>
          <cell r="I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G646">
            <v>0</v>
          </cell>
          <cell r="I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G647">
            <v>0</v>
          </cell>
          <cell r="I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G648">
            <v>0</v>
          </cell>
          <cell r="I648">
            <v>0</v>
          </cell>
          <cell r="K648">
            <v>0</v>
          </cell>
          <cell r="L648">
            <v>0</v>
          </cell>
          <cell r="M648">
            <v>0</v>
          </cell>
        </row>
        <row r="649">
          <cell r="G649">
            <v>0</v>
          </cell>
          <cell r="I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3.토  목  공  사</v>
          </cell>
          <cell r="G650">
            <v>0</v>
          </cell>
          <cell r="I650">
            <v>0</v>
          </cell>
          <cell r="K650">
            <v>0</v>
          </cell>
          <cell r="L650">
            <v>0</v>
          </cell>
          <cell r="M650">
            <v>0</v>
          </cell>
        </row>
        <row r="651">
          <cell r="A651" t="str">
            <v>01.토  공  사</v>
          </cell>
          <cell r="G651">
            <v>0</v>
          </cell>
          <cell r="I651">
            <v>0</v>
          </cell>
          <cell r="K651">
            <v>0</v>
          </cell>
          <cell r="L651">
            <v>0</v>
          </cell>
          <cell r="M651">
            <v>0</v>
          </cell>
        </row>
        <row r="652">
          <cell r="B652" t="str">
            <v>흙깍기</v>
          </cell>
          <cell r="C652" t="str">
            <v>토사</v>
          </cell>
          <cell r="D652" t="str">
            <v>M3</v>
          </cell>
          <cell r="E652">
            <v>100</v>
          </cell>
          <cell r="F652">
            <v>111</v>
          </cell>
          <cell r="G652">
            <v>11100</v>
          </cell>
          <cell r="H652">
            <v>360</v>
          </cell>
          <cell r="I652">
            <v>36000</v>
          </cell>
          <cell r="J652">
            <v>332</v>
          </cell>
          <cell r="K652">
            <v>33200</v>
          </cell>
          <cell r="L652">
            <v>803</v>
          </cell>
          <cell r="M652">
            <v>80300</v>
          </cell>
        </row>
        <row r="653">
          <cell r="B653" t="str">
            <v>터파기:토사</v>
          </cell>
          <cell r="C653" t="str">
            <v>B.H 0.7㎥</v>
          </cell>
          <cell r="D653" t="str">
            <v>M3</v>
          </cell>
          <cell r="E653">
            <v>13399</v>
          </cell>
          <cell r="F653">
            <v>111</v>
          </cell>
          <cell r="G653">
            <v>1487289</v>
          </cell>
          <cell r="H653">
            <v>360</v>
          </cell>
          <cell r="I653">
            <v>4823640</v>
          </cell>
          <cell r="J653">
            <v>332</v>
          </cell>
          <cell r="K653">
            <v>4448468</v>
          </cell>
          <cell r="L653">
            <v>803</v>
          </cell>
          <cell r="M653">
            <v>10759397</v>
          </cell>
        </row>
        <row r="654">
          <cell r="B654" t="str">
            <v>터파기</v>
          </cell>
          <cell r="C654" t="str">
            <v>인력,0-1</v>
          </cell>
          <cell r="D654" t="str">
            <v>M3</v>
          </cell>
          <cell r="E654">
            <v>649</v>
          </cell>
          <cell r="F654">
            <v>0</v>
          </cell>
          <cell r="G654">
            <v>0</v>
          </cell>
          <cell r="H654">
            <v>7394</v>
          </cell>
          <cell r="I654">
            <v>4798706</v>
          </cell>
          <cell r="J654">
            <v>0</v>
          </cell>
          <cell r="K654">
            <v>0</v>
          </cell>
          <cell r="L654">
            <v>7394</v>
          </cell>
          <cell r="M654">
            <v>4798706</v>
          </cell>
        </row>
        <row r="655">
          <cell r="B655" t="str">
            <v>되메우기</v>
          </cell>
          <cell r="C655" t="str">
            <v>(B.H 0.7㎥+콤팩터)</v>
          </cell>
          <cell r="D655" t="str">
            <v>M3</v>
          </cell>
          <cell r="E655">
            <v>352</v>
          </cell>
          <cell r="F655">
            <v>222</v>
          </cell>
          <cell r="G655">
            <v>78144</v>
          </cell>
          <cell r="H655">
            <v>1863</v>
          </cell>
          <cell r="I655">
            <v>655776</v>
          </cell>
          <cell r="J655">
            <v>268</v>
          </cell>
          <cell r="K655">
            <v>94336</v>
          </cell>
          <cell r="L655">
            <v>2353</v>
          </cell>
          <cell r="M655">
            <v>828256</v>
          </cell>
        </row>
        <row r="656">
          <cell r="B656" t="str">
            <v>되메우기</v>
          </cell>
          <cell r="C656" t="str">
            <v>인력,0-1</v>
          </cell>
          <cell r="D656" t="str">
            <v>M3</v>
          </cell>
          <cell r="E656">
            <v>59</v>
          </cell>
          <cell r="F656">
            <v>0</v>
          </cell>
          <cell r="G656">
            <v>0</v>
          </cell>
          <cell r="H656">
            <v>3761</v>
          </cell>
          <cell r="I656">
            <v>221899</v>
          </cell>
          <cell r="J656">
            <v>0</v>
          </cell>
          <cell r="K656">
            <v>0</v>
          </cell>
          <cell r="L656">
            <v>3761</v>
          </cell>
          <cell r="M656">
            <v>221899</v>
          </cell>
        </row>
        <row r="657">
          <cell r="B657" t="str">
            <v>순반입토:성토(되메우기)</v>
          </cell>
          <cell r="C657" t="str">
            <v>15㎞기준,생림지역</v>
          </cell>
          <cell r="D657" t="str">
            <v>M3</v>
          </cell>
          <cell r="E657">
            <v>470</v>
          </cell>
          <cell r="F657">
            <v>3135</v>
          </cell>
          <cell r="G657">
            <v>1473450</v>
          </cell>
          <cell r="H657">
            <v>1912</v>
          </cell>
          <cell r="I657">
            <v>898640</v>
          </cell>
          <cell r="J657">
            <v>1641</v>
          </cell>
          <cell r="K657">
            <v>771270</v>
          </cell>
          <cell r="L657">
            <v>6688</v>
          </cell>
          <cell r="M657">
            <v>3143360</v>
          </cell>
        </row>
        <row r="658">
          <cell r="B658" t="str">
            <v>잔토처리</v>
          </cell>
          <cell r="C658" t="str">
            <v>25㎞기준,진레지역</v>
          </cell>
          <cell r="D658" t="str">
            <v>M3</v>
          </cell>
          <cell r="E658">
            <v>13720</v>
          </cell>
          <cell r="F658">
            <v>2125</v>
          </cell>
          <cell r="G658">
            <v>29155000</v>
          </cell>
          <cell r="H658">
            <v>2549</v>
          </cell>
          <cell r="I658">
            <v>34972280</v>
          </cell>
          <cell r="J658">
            <v>2343</v>
          </cell>
          <cell r="K658">
            <v>32145960</v>
          </cell>
          <cell r="L658">
            <v>7017</v>
          </cell>
          <cell r="M658">
            <v>96273240</v>
          </cell>
        </row>
        <row r="659">
          <cell r="B659" t="str">
            <v>합     계</v>
          </cell>
          <cell r="F659">
            <v>0</v>
          </cell>
          <cell r="G659">
            <v>32204983</v>
          </cell>
          <cell r="I659">
            <v>46406941</v>
          </cell>
          <cell r="K659">
            <v>37493234</v>
          </cell>
          <cell r="L659">
            <v>0</v>
          </cell>
          <cell r="M659">
            <v>116105158</v>
          </cell>
        </row>
        <row r="660"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G661">
            <v>0</v>
          </cell>
          <cell r="I661">
            <v>0</v>
          </cell>
          <cell r="K661">
            <v>0</v>
          </cell>
          <cell r="L661">
            <v>0</v>
          </cell>
          <cell r="M661">
            <v>0</v>
          </cell>
        </row>
        <row r="662">
          <cell r="G662">
            <v>0</v>
          </cell>
          <cell r="I662">
            <v>0</v>
          </cell>
          <cell r="K662">
            <v>0</v>
          </cell>
          <cell r="L662">
            <v>0</v>
          </cell>
          <cell r="M662">
            <v>0</v>
          </cell>
        </row>
        <row r="663">
          <cell r="G663">
            <v>0</v>
          </cell>
          <cell r="I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G664">
            <v>0</v>
          </cell>
          <cell r="I664">
            <v>0</v>
          </cell>
          <cell r="K664">
            <v>0</v>
          </cell>
          <cell r="L664">
            <v>0</v>
          </cell>
          <cell r="M664">
            <v>0</v>
          </cell>
        </row>
        <row r="665">
          <cell r="A665" t="str">
            <v>02.포  장  공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</row>
        <row r="666">
          <cell r="B666" t="str">
            <v>보차도경계석 TYPE-1</v>
          </cell>
          <cell r="C666" t="str">
            <v>인조화강석,150*170*200</v>
          </cell>
          <cell r="D666" t="str">
            <v>M</v>
          </cell>
          <cell r="E666">
            <v>90</v>
          </cell>
          <cell r="F666">
            <v>5858</v>
          </cell>
          <cell r="G666">
            <v>527220</v>
          </cell>
          <cell r="H666">
            <v>9292</v>
          </cell>
          <cell r="I666">
            <v>836280</v>
          </cell>
          <cell r="J666">
            <v>0</v>
          </cell>
          <cell r="K666">
            <v>0</v>
          </cell>
          <cell r="L666">
            <v>15150</v>
          </cell>
          <cell r="M666">
            <v>1363500</v>
          </cell>
        </row>
        <row r="667">
          <cell r="B667" t="str">
            <v>보차도경계석 TYPE-2</v>
          </cell>
          <cell r="C667" t="str">
            <v>인조화강석,150*170*200</v>
          </cell>
          <cell r="D667" t="str">
            <v>M</v>
          </cell>
          <cell r="E667">
            <v>14</v>
          </cell>
          <cell r="F667">
            <v>6161</v>
          </cell>
          <cell r="G667">
            <v>86254</v>
          </cell>
          <cell r="H667">
            <v>10605</v>
          </cell>
          <cell r="I667">
            <v>148470</v>
          </cell>
          <cell r="J667">
            <v>0</v>
          </cell>
          <cell r="K667">
            <v>0</v>
          </cell>
          <cell r="L667">
            <v>16766</v>
          </cell>
          <cell r="M667">
            <v>234724</v>
          </cell>
        </row>
        <row r="668">
          <cell r="B668" t="str">
            <v>도로경계석설치</v>
          </cell>
          <cell r="C668" t="str">
            <v>인조화강석,150*120*100</v>
          </cell>
          <cell r="D668" t="str">
            <v>M</v>
          </cell>
          <cell r="E668">
            <v>20</v>
          </cell>
          <cell r="F668">
            <v>4242</v>
          </cell>
          <cell r="G668">
            <v>84840</v>
          </cell>
          <cell r="H668">
            <v>7878</v>
          </cell>
          <cell r="I668">
            <v>157560</v>
          </cell>
          <cell r="J668">
            <v>0</v>
          </cell>
          <cell r="K668">
            <v>0</v>
          </cell>
          <cell r="L668">
            <v>12120</v>
          </cell>
          <cell r="M668">
            <v>242400</v>
          </cell>
        </row>
        <row r="669">
          <cell r="B669" t="str">
            <v>아스콘포장깨기</v>
          </cell>
          <cell r="C669" t="str">
            <v>대형브레이커+BH0.7</v>
          </cell>
          <cell r="D669" t="str">
            <v>M3</v>
          </cell>
          <cell r="E669">
            <v>1</v>
          </cell>
          <cell r="F669">
            <v>2658</v>
          </cell>
          <cell r="G669">
            <v>2658</v>
          </cell>
          <cell r="H669">
            <v>7114</v>
          </cell>
          <cell r="I669">
            <v>7114</v>
          </cell>
          <cell r="J669">
            <v>7893</v>
          </cell>
          <cell r="K669">
            <v>7893</v>
          </cell>
          <cell r="L669">
            <v>17665</v>
          </cell>
          <cell r="M669">
            <v>17665</v>
          </cell>
        </row>
        <row r="670">
          <cell r="B670" t="str">
            <v>아스콘 표층 포설 및 다짐</v>
          </cell>
          <cell r="C670" t="str">
            <v>T=5㎝</v>
          </cell>
          <cell r="D670" t="str">
            <v>A</v>
          </cell>
          <cell r="E670">
            <v>0.1</v>
          </cell>
          <cell r="F670">
            <v>324614</v>
          </cell>
          <cell r="G670">
            <v>32461</v>
          </cell>
          <cell r="H670">
            <v>254924</v>
          </cell>
          <cell r="I670">
            <v>25492</v>
          </cell>
          <cell r="J670">
            <v>22725</v>
          </cell>
          <cell r="K670">
            <v>2272</v>
          </cell>
          <cell r="L670">
            <v>602263</v>
          </cell>
          <cell r="M670">
            <v>60225</v>
          </cell>
        </row>
        <row r="671">
          <cell r="B671" t="str">
            <v>아스콘 기층 포설 및 다짐</v>
          </cell>
          <cell r="C671" t="str">
            <v>T=7.5㎝</v>
          </cell>
          <cell r="D671" t="str">
            <v>A</v>
          </cell>
          <cell r="E671">
            <v>0.1</v>
          </cell>
          <cell r="F671">
            <v>360065</v>
          </cell>
          <cell r="G671">
            <v>36006</v>
          </cell>
          <cell r="H671">
            <v>287749</v>
          </cell>
          <cell r="I671">
            <v>28774</v>
          </cell>
          <cell r="J671">
            <v>25048</v>
          </cell>
          <cell r="K671">
            <v>2504</v>
          </cell>
          <cell r="L671">
            <v>672862</v>
          </cell>
          <cell r="M671">
            <v>67284</v>
          </cell>
        </row>
        <row r="672">
          <cell r="B672" t="str">
            <v>텍코팅</v>
          </cell>
          <cell r="C672" t="str">
            <v>RSC-4</v>
          </cell>
          <cell r="D672" t="str">
            <v>a</v>
          </cell>
          <cell r="E672">
            <v>0.1</v>
          </cell>
          <cell r="F672">
            <v>429654</v>
          </cell>
          <cell r="G672">
            <v>42965</v>
          </cell>
          <cell r="H672">
            <v>14306</v>
          </cell>
          <cell r="I672">
            <v>1430</v>
          </cell>
          <cell r="J672">
            <v>63</v>
          </cell>
          <cell r="K672">
            <v>6</v>
          </cell>
          <cell r="L672">
            <v>444023</v>
          </cell>
          <cell r="M672">
            <v>44401</v>
          </cell>
        </row>
        <row r="673">
          <cell r="B673" t="str">
            <v>프라임코팅</v>
          </cell>
          <cell r="C673" t="str">
            <v>MC-1</v>
          </cell>
          <cell r="D673" t="str">
            <v>a</v>
          </cell>
          <cell r="E673">
            <v>0.1</v>
          </cell>
          <cell r="F673">
            <v>492476</v>
          </cell>
          <cell r="G673">
            <v>49247</v>
          </cell>
          <cell r="H673">
            <v>15236</v>
          </cell>
          <cell r="I673">
            <v>1523</v>
          </cell>
          <cell r="J673">
            <v>212</v>
          </cell>
          <cell r="K673">
            <v>21</v>
          </cell>
          <cell r="L673">
            <v>507924</v>
          </cell>
          <cell r="M673">
            <v>50791</v>
          </cell>
        </row>
        <row r="674">
          <cell r="B674" t="str">
            <v>보조기층 포설 및 다짐</v>
          </cell>
          <cell r="C674" t="str">
            <v>T=20㎝,40㎜이하혼합골재</v>
          </cell>
          <cell r="D674" t="str">
            <v>M3</v>
          </cell>
          <cell r="E674">
            <v>2</v>
          </cell>
          <cell r="F674">
            <v>2918</v>
          </cell>
          <cell r="G674">
            <v>5836</v>
          </cell>
          <cell r="H674">
            <v>2751</v>
          </cell>
          <cell r="I674">
            <v>5502</v>
          </cell>
          <cell r="J674">
            <v>85</v>
          </cell>
          <cell r="K674">
            <v>170</v>
          </cell>
          <cell r="L674">
            <v>5754</v>
          </cell>
          <cell r="M674">
            <v>11508</v>
          </cell>
        </row>
        <row r="675">
          <cell r="B675" t="str">
            <v>선택층 포설 및 다짐</v>
          </cell>
          <cell r="C675" t="str">
            <v>T=30㎝,70㎜이하</v>
          </cell>
          <cell r="D675" t="str">
            <v>M3</v>
          </cell>
          <cell r="E675">
            <v>3</v>
          </cell>
          <cell r="F675">
            <v>3454</v>
          </cell>
          <cell r="G675">
            <v>10362</v>
          </cell>
          <cell r="H675">
            <v>2954</v>
          </cell>
          <cell r="I675">
            <v>8862</v>
          </cell>
          <cell r="J675">
            <v>89</v>
          </cell>
          <cell r="K675">
            <v>267</v>
          </cell>
          <cell r="L675">
            <v>6497</v>
          </cell>
          <cell r="M675">
            <v>19491</v>
          </cell>
        </row>
        <row r="676">
          <cell r="B676" t="str">
            <v>아스콘포장절단</v>
          </cell>
          <cell r="D676" t="str">
            <v>M</v>
          </cell>
          <cell r="E676">
            <v>10</v>
          </cell>
          <cell r="F676">
            <v>146</v>
          </cell>
          <cell r="G676">
            <v>1460</v>
          </cell>
          <cell r="H676">
            <v>1216</v>
          </cell>
          <cell r="I676">
            <v>12160</v>
          </cell>
          <cell r="J676">
            <v>212</v>
          </cell>
          <cell r="K676">
            <v>2120</v>
          </cell>
          <cell r="L676">
            <v>1574</v>
          </cell>
          <cell r="M676">
            <v>15740</v>
          </cell>
        </row>
        <row r="677">
          <cell r="B677" t="str">
            <v>보도포장</v>
          </cell>
          <cell r="C677" t="str">
            <v>소형고압블럭,50%재활용</v>
          </cell>
          <cell r="D677" t="str">
            <v>M2</v>
          </cell>
          <cell r="E677">
            <v>13</v>
          </cell>
          <cell r="F677">
            <v>7575</v>
          </cell>
          <cell r="G677">
            <v>98475</v>
          </cell>
          <cell r="H677">
            <v>5675</v>
          </cell>
          <cell r="I677">
            <v>73775</v>
          </cell>
          <cell r="J677">
            <v>0</v>
          </cell>
          <cell r="K677">
            <v>0</v>
          </cell>
          <cell r="L677">
            <v>13250</v>
          </cell>
          <cell r="M677">
            <v>172250</v>
          </cell>
        </row>
        <row r="678">
          <cell r="B678" t="str">
            <v>폐기물버림적재</v>
          </cell>
          <cell r="C678" t="str">
            <v>B.H 0.7㎥</v>
          </cell>
          <cell r="D678" t="str">
            <v>M3</v>
          </cell>
          <cell r="E678">
            <v>1</v>
          </cell>
          <cell r="F678">
            <v>111</v>
          </cell>
          <cell r="G678">
            <v>111</v>
          </cell>
          <cell r="H678">
            <v>360</v>
          </cell>
          <cell r="I678">
            <v>360</v>
          </cell>
          <cell r="J678">
            <v>332</v>
          </cell>
          <cell r="K678">
            <v>332</v>
          </cell>
          <cell r="L678">
            <v>803</v>
          </cell>
          <cell r="M678">
            <v>803</v>
          </cell>
        </row>
        <row r="679">
          <cell r="B679" t="str">
            <v>폐기물처리비</v>
          </cell>
          <cell r="C679" t="str">
            <v>건설폐자재,운반비포함</v>
          </cell>
          <cell r="D679" t="str">
            <v>Ton</v>
          </cell>
          <cell r="E679">
            <v>3</v>
          </cell>
          <cell r="F679">
            <v>2032</v>
          </cell>
          <cell r="G679">
            <v>6096</v>
          </cell>
          <cell r="H679">
            <v>2549</v>
          </cell>
          <cell r="I679">
            <v>7647</v>
          </cell>
          <cell r="J679">
            <v>13534</v>
          </cell>
          <cell r="K679">
            <v>40602</v>
          </cell>
          <cell r="L679">
            <v>18115</v>
          </cell>
          <cell r="M679">
            <v>54345</v>
          </cell>
        </row>
        <row r="680">
          <cell r="B680" t="str">
            <v>합     계</v>
          </cell>
          <cell r="F680">
            <v>0</v>
          </cell>
          <cell r="G680">
            <v>983991</v>
          </cell>
          <cell r="I680">
            <v>1314949</v>
          </cell>
          <cell r="K680">
            <v>56187</v>
          </cell>
          <cell r="L680">
            <v>0</v>
          </cell>
          <cell r="M680">
            <v>2355127</v>
          </cell>
        </row>
        <row r="681">
          <cell r="A681" t="str">
            <v>03.우  수  공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B682" t="str">
            <v>우수1호맨홀</v>
          </cell>
          <cell r="C682" t="str">
            <v>D900</v>
          </cell>
          <cell r="D682" t="str">
            <v>개소</v>
          </cell>
          <cell r="E682">
            <v>3</v>
          </cell>
          <cell r="F682">
            <v>79689</v>
          </cell>
          <cell r="G682">
            <v>239067</v>
          </cell>
          <cell r="H682">
            <v>153924</v>
          </cell>
          <cell r="I682">
            <v>461772</v>
          </cell>
          <cell r="J682">
            <v>0</v>
          </cell>
          <cell r="K682">
            <v>0</v>
          </cell>
          <cell r="L682">
            <v>233613</v>
          </cell>
          <cell r="M682">
            <v>700839</v>
          </cell>
        </row>
        <row r="683">
          <cell r="B683" t="str">
            <v>우수관접합 및 부설</v>
          </cell>
          <cell r="C683" t="str">
            <v>흄관,Φ450㎜,기계</v>
          </cell>
          <cell r="D683" t="str">
            <v>M</v>
          </cell>
          <cell r="E683">
            <v>47</v>
          </cell>
          <cell r="F683">
            <v>23007</v>
          </cell>
          <cell r="G683">
            <v>1081329</v>
          </cell>
          <cell r="H683">
            <v>17883</v>
          </cell>
          <cell r="I683">
            <v>840501</v>
          </cell>
          <cell r="J683">
            <v>4284</v>
          </cell>
          <cell r="K683">
            <v>201348</v>
          </cell>
          <cell r="L683">
            <v>45174</v>
          </cell>
          <cell r="M683">
            <v>2123178</v>
          </cell>
        </row>
        <row r="684">
          <cell r="B684" t="str">
            <v>집수정</v>
          </cell>
          <cell r="C684" t="str">
            <v>600*500</v>
          </cell>
          <cell r="D684" t="str">
            <v>개소</v>
          </cell>
          <cell r="E684">
            <v>4</v>
          </cell>
          <cell r="F684">
            <v>188870</v>
          </cell>
          <cell r="G684">
            <v>755480</v>
          </cell>
          <cell r="H684">
            <v>170690</v>
          </cell>
          <cell r="I684">
            <v>682760</v>
          </cell>
          <cell r="J684">
            <v>0</v>
          </cell>
          <cell r="K684">
            <v>0</v>
          </cell>
          <cell r="L684">
            <v>359560</v>
          </cell>
          <cell r="M684">
            <v>1438240</v>
          </cell>
        </row>
        <row r="685">
          <cell r="B685" t="str">
            <v>홈통받이, P.E</v>
          </cell>
          <cell r="C685" t="str">
            <v>D430*H600</v>
          </cell>
          <cell r="D685" t="str">
            <v>개소</v>
          </cell>
          <cell r="E685">
            <v>6</v>
          </cell>
          <cell r="F685">
            <v>22624</v>
          </cell>
          <cell r="G685">
            <v>135744</v>
          </cell>
          <cell r="H685">
            <v>23735</v>
          </cell>
          <cell r="I685">
            <v>142410</v>
          </cell>
          <cell r="J685">
            <v>0</v>
          </cell>
          <cell r="K685">
            <v>0</v>
          </cell>
          <cell r="L685">
            <v>46359</v>
          </cell>
          <cell r="M685">
            <v>278154</v>
          </cell>
        </row>
        <row r="686">
          <cell r="B686" t="str">
            <v>연결관 접합 및 부설</v>
          </cell>
          <cell r="C686" t="str">
            <v>Φ250㎜,인력</v>
          </cell>
          <cell r="D686" t="str">
            <v>M</v>
          </cell>
          <cell r="E686">
            <v>25</v>
          </cell>
          <cell r="F686">
            <v>16867</v>
          </cell>
          <cell r="G686">
            <v>421675</v>
          </cell>
          <cell r="H686">
            <v>6185</v>
          </cell>
          <cell r="I686">
            <v>154625</v>
          </cell>
          <cell r="J686">
            <v>0</v>
          </cell>
          <cell r="K686">
            <v>0</v>
          </cell>
          <cell r="L686">
            <v>23052</v>
          </cell>
          <cell r="M686">
            <v>576300</v>
          </cell>
        </row>
        <row r="687">
          <cell r="B687" t="str">
            <v>연결관 접합 및 부설</v>
          </cell>
          <cell r="C687" t="str">
            <v>Φ150㎜,인력</v>
          </cell>
          <cell r="D687" t="str">
            <v>M</v>
          </cell>
          <cell r="E687">
            <v>10</v>
          </cell>
          <cell r="F687">
            <v>14342</v>
          </cell>
          <cell r="G687">
            <v>143420</v>
          </cell>
          <cell r="H687">
            <v>5484</v>
          </cell>
          <cell r="I687">
            <v>54840</v>
          </cell>
          <cell r="J687">
            <v>0</v>
          </cell>
          <cell r="K687">
            <v>0</v>
          </cell>
          <cell r="L687">
            <v>19826</v>
          </cell>
          <cell r="M687">
            <v>198260</v>
          </cell>
        </row>
        <row r="688">
          <cell r="B688" t="str">
            <v>U형 배수로</v>
          </cell>
          <cell r="D688" t="str">
            <v>M</v>
          </cell>
          <cell r="E688">
            <v>17</v>
          </cell>
          <cell r="F688">
            <v>25654</v>
          </cell>
          <cell r="G688">
            <v>436118</v>
          </cell>
          <cell r="H688">
            <v>28078</v>
          </cell>
          <cell r="I688">
            <v>477326</v>
          </cell>
          <cell r="J688">
            <v>0</v>
          </cell>
          <cell r="K688">
            <v>0</v>
          </cell>
          <cell r="L688">
            <v>53732</v>
          </cell>
          <cell r="M688">
            <v>913444</v>
          </cell>
        </row>
        <row r="689">
          <cell r="B689" t="str">
            <v>합     계</v>
          </cell>
          <cell r="F689">
            <v>0</v>
          </cell>
          <cell r="G689">
            <v>3212833</v>
          </cell>
          <cell r="I689">
            <v>2814234</v>
          </cell>
          <cell r="K689">
            <v>201348</v>
          </cell>
          <cell r="L689">
            <v>0</v>
          </cell>
          <cell r="M689">
            <v>6228415</v>
          </cell>
        </row>
        <row r="690"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G691">
            <v>0</v>
          </cell>
          <cell r="I691">
            <v>0</v>
          </cell>
          <cell r="K691">
            <v>0</v>
          </cell>
          <cell r="L691">
            <v>0</v>
          </cell>
          <cell r="M691">
            <v>0</v>
          </cell>
        </row>
        <row r="692">
          <cell r="G692">
            <v>0</v>
          </cell>
          <cell r="I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G693">
            <v>0</v>
          </cell>
          <cell r="I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G694">
            <v>0</v>
          </cell>
          <cell r="I694">
            <v>0</v>
          </cell>
          <cell r="K694">
            <v>0</v>
          </cell>
          <cell r="L694">
            <v>0</v>
          </cell>
          <cell r="M694">
            <v>0</v>
          </cell>
        </row>
        <row r="695">
          <cell r="G695">
            <v>0</v>
          </cell>
          <cell r="I695">
            <v>0</v>
          </cell>
          <cell r="K695">
            <v>0</v>
          </cell>
          <cell r="L695">
            <v>0</v>
          </cell>
          <cell r="M695">
            <v>0</v>
          </cell>
        </row>
        <row r="696">
          <cell r="A696" t="str">
            <v>04.오  수  공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</row>
        <row r="697">
          <cell r="B697" t="str">
            <v>오수1호맨홀</v>
          </cell>
          <cell r="C697" t="str">
            <v>D900</v>
          </cell>
          <cell r="D697" t="str">
            <v>개소</v>
          </cell>
          <cell r="E697">
            <v>1</v>
          </cell>
          <cell r="F697">
            <v>70195</v>
          </cell>
          <cell r="G697">
            <v>70195</v>
          </cell>
          <cell r="H697">
            <v>136047</v>
          </cell>
          <cell r="I697">
            <v>136047</v>
          </cell>
          <cell r="J697">
            <v>0</v>
          </cell>
          <cell r="K697">
            <v>0</v>
          </cell>
          <cell r="L697">
            <v>206242</v>
          </cell>
          <cell r="M697">
            <v>206242</v>
          </cell>
        </row>
        <row r="698">
          <cell r="B698" t="str">
            <v>오수관 접합 및 부설</v>
          </cell>
          <cell r="C698" t="str">
            <v>훔관, Φ300㎜,인력</v>
          </cell>
          <cell r="D698" t="str">
            <v>M</v>
          </cell>
          <cell r="E698">
            <v>8</v>
          </cell>
          <cell r="F698">
            <v>16614</v>
          </cell>
          <cell r="G698">
            <v>132912</v>
          </cell>
          <cell r="H698">
            <v>18202</v>
          </cell>
          <cell r="I698">
            <v>145616</v>
          </cell>
          <cell r="J698">
            <v>0</v>
          </cell>
          <cell r="K698">
            <v>0</v>
          </cell>
          <cell r="L698">
            <v>34816</v>
          </cell>
          <cell r="M698">
            <v>278528</v>
          </cell>
        </row>
        <row r="699">
          <cell r="B699" t="str">
            <v>오수받이,P.E</v>
          </cell>
          <cell r="C699" t="str">
            <v>410*510*940</v>
          </cell>
          <cell r="D699" t="str">
            <v>개소</v>
          </cell>
          <cell r="E699">
            <v>2</v>
          </cell>
          <cell r="F699">
            <v>15150</v>
          </cell>
          <cell r="G699">
            <v>30300</v>
          </cell>
          <cell r="H699">
            <v>6659</v>
          </cell>
          <cell r="I699">
            <v>13318</v>
          </cell>
          <cell r="J699">
            <v>0</v>
          </cell>
          <cell r="K699">
            <v>0</v>
          </cell>
          <cell r="L699">
            <v>21809</v>
          </cell>
          <cell r="M699">
            <v>43618</v>
          </cell>
        </row>
        <row r="700">
          <cell r="B700" t="str">
            <v>오수연결관 접합 및 부설</v>
          </cell>
          <cell r="C700" t="str">
            <v>Φ250㎜,인력</v>
          </cell>
          <cell r="D700" t="str">
            <v>M</v>
          </cell>
          <cell r="E700">
            <v>31</v>
          </cell>
          <cell r="F700">
            <v>16867</v>
          </cell>
          <cell r="G700">
            <v>522877</v>
          </cell>
          <cell r="H700">
            <v>6185</v>
          </cell>
          <cell r="I700">
            <v>191735</v>
          </cell>
          <cell r="J700">
            <v>0</v>
          </cell>
          <cell r="K700">
            <v>0</v>
          </cell>
          <cell r="L700">
            <v>23052</v>
          </cell>
          <cell r="M700">
            <v>714612</v>
          </cell>
        </row>
        <row r="701">
          <cell r="B701" t="str">
            <v>합     계</v>
          </cell>
          <cell r="F701">
            <v>0</v>
          </cell>
          <cell r="G701">
            <v>756284</v>
          </cell>
          <cell r="I701">
            <v>486716</v>
          </cell>
          <cell r="K701">
            <v>0</v>
          </cell>
          <cell r="L701">
            <v>0</v>
          </cell>
          <cell r="M701">
            <v>1243000</v>
          </cell>
        </row>
        <row r="702"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</row>
        <row r="703">
          <cell r="G703">
            <v>0</v>
          </cell>
          <cell r="I703">
            <v>0</v>
          </cell>
          <cell r="K703">
            <v>0</v>
          </cell>
          <cell r="L703">
            <v>0</v>
          </cell>
          <cell r="M703">
            <v>0</v>
          </cell>
        </row>
        <row r="704">
          <cell r="G704">
            <v>0</v>
          </cell>
          <cell r="I704">
            <v>0</v>
          </cell>
          <cell r="K704">
            <v>0</v>
          </cell>
          <cell r="L704">
            <v>0</v>
          </cell>
          <cell r="M704">
            <v>0</v>
          </cell>
        </row>
        <row r="705">
          <cell r="G705">
            <v>0</v>
          </cell>
          <cell r="I705">
            <v>0</v>
          </cell>
          <cell r="K705">
            <v>0</v>
          </cell>
          <cell r="L705">
            <v>0</v>
          </cell>
          <cell r="M705">
            <v>0</v>
          </cell>
        </row>
        <row r="706">
          <cell r="G706">
            <v>0</v>
          </cell>
          <cell r="I706">
            <v>0</v>
          </cell>
          <cell r="K706">
            <v>0</v>
          </cell>
          <cell r="L706">
            <v>0</v>
          </cell>
          <cell r="M706">
            <v>0</v>
          </cell>
        </row>
        <row r="707">
          <cell r="G707">
            <v>0</v>
          </cell>
          <cell r="I707">
            <v>0</v>
          </cell>
          <cell r="K707">
            <v>0</v>
          </cell>
          <cell r="L707">
            <v>0</v>
          </cell>
          <cell r="M707">
            <v>0</v>
          </cell>
        </row>
        <row r="708">
          <cell r="G708">
            <v>0</v>
          </cell>
          <cell r="I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G709">
            <v>0</v>
          </cell>
          <cell r="I709">
            <v>0</v>
          </cell>
          <cell r="K709">
            <v>0</v>
          </cell>
          <cell r="L709">
            <v>0</v>
          </cell>
          <cell r="M709">
            <v>0</v>
          </cell>
        </row>
        <row r="710">
          <cell r="G710">
            <v>0</v>
          </cell>
          <cell r="I710">
            <v>0</v>
          </cell>
          <cell r="K710">
            <v>0</v>
          </cell>
          <cell r="L710">
            <v>0</v>
          </cell>
          <cell r="M710">
            <v>0</v>
          </cell>
        </row>
        <row r="711">
          <cell r="A711" t="str">
            <v>05.상  수  공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</row>
        <row r="712">
          <cell r="B712" t="str">
            <v>계량기 BOX</v>
          </cell>
          <cell r="D712" t="str">
            <v>개소</v>
          </cell>
          <cell r="E712">
            <v>1</v>
          </cell>
          <cell r="F712">
            <v>121200</v>
          </cell>
          <cell r="G712">
            <v>121200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121200</v>
          </cell>
          <cell r="M712">
            <v>121200</v>
          </cell>
        </row>
        <row r="713">
          <cell r="B713" t="str">
            <v>유량계설치</v>
          </cell>
          <cell r="D713" t="str">
            <v>개소</v>
          </cell>
          <cell r="E713">
            <v>1</v>
          </cell>
          <cell r="F713">
            <v>2272500</v>
          </cell>
          <cell r="G713">
            <v>2272500</v>
          </cell>
          <cell r="H713">
            <v>250480</v>
          </cell>
          <cell r="I713">
            <v>250480</v>
          </cell>
          <cell r="J713">
            <v>0</v>
          </cell>
          <cell r="K713">
            <v>0</v>
          </cell>
          <cell r="L713">
            <v>2522980</v>
          </cell>
          <cell r="M713">
            <v>2522980</v>
          </cell>
        </row>
        <row r="714">
          <cell r="B714" t="str">
            <v>제수변부설</v>
          </cell>
          <cell r="C714" t="str">
            <v>인력</v>
          </cell>
          <cell r="D714" t="str">
            <v>개소</v>
          </cell>
          <cell r="E714">
            <v>1</v>
          </cell>
          <cell r="F714">
            <v>547420</v>
          </cell>
          <cell r="G714">
            <v>547420</v>
          </cell>
          <cell r="H714">
            <v>113120</v>
          </cell>
          <cell r="I714">
            <v>113120</v>
          </cell>
          <cell r="J714">
            <v>0</v>
          </cell>
          <cell r="K714">
            <v>0</v>
          </cell>
          <cell r="L714">
            <v>660540</v>
          </cell>
          <cell r="M714">
            <v>660540</v>
          </cell>
        </row>
        <row r="715">
          <cell r="B715" t="str">
            <v>닥타일주철관부설</v>
          </cell>
          <cell r="C715" t="str">
            <v>인력</v>
          </cell>
          <cell r="D715" t="str">
            <v>M</v>
          </cell>
          <cell r="E715">
            <v>3</v>
          </cell>
          <cell r="F715">
            <v>14645</v>
          </cell>
          <cell r="G715">
            <v>43935</v>
          </cell>
          <cell r="H715">
            <v>9231</v>
          </cell>
          <cell r="I715">
            <v>27693</v>
          </cell>
          <cell r="J715">
            <v>0</v>
          </cell>
          <cell r="K715">
            <v>0</v>
          </cell>
          <cell r="L715">
            <v>23876</v>
          </cell>
          <cell r="M715">
            <v>71628</v>
          </cell>
        </row>
        <row r="716">
          <cell r="B716" t="str">
            <v>합     계</v>
          </cell>
          <cell r="F716">
            <v>0</v>
          </cell>
          <cell r="G716">
            <v>2985055</v>
          </cell>
          <cell r="I716">
            <v>391293</v>
          </cell>
          <cell r="K716">
            <v>0</v>
          </cell>
          <cell r="L716">
            <v>0</v>
          </cell>
          <cell r="M716">
            <v>3376348</v>
          </cell>
        </row>
        <row r="717"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</row>
        <row r="718">
          <cell r="G718">
            <v>0</v>
          </cell>
          <cell r="I718">
            <v>0</v>
          </cell>
          <cell r="K718">
            <v>0</v>
          </cell>
          <cell r="L718">
            <v>0</v>
          </cell>
          <cell r="M718">
            <v>0</v>
          </cell>
        </row>
        <row r="719">
          <cell r="G719">
            <v>0</v>
          </cell>
          <cell r="I719">
            <v>0</v>
          </cell>
          <cell r="K719">
            <v>0</v>
          </cell>
          <cell r="L719">
            <v>0</v>
          </cell>
          <cell r="M719">
            <v>0</v>
          </cell>
        </row>
        <row r="720">
          <cell r="G720">
            <v>0</v>
          </cell>
          <cell r="I720">
            <v>0</v>
          </cell>
          <cell r="K720">
            <v>0</v>
          </cell>
          <cell r="L720">
            <v>0</v>
          </cell>
          <cell r="M720">
            <v>0</v>
          </cell>
        </row>
        <row r="721">
          <cell r="G721">
            <v>0</v>
          </cell>
          <cell r="I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G722">
            <v>0</v>
          </cell>
          <cell r="I722">
            <v>0</v>
          </cell>
          <cell r="K722">
            <v>0</v>
          </cell>
          <cell r="L722">
            <v>0</v>
          </cell>
          <cell r="M722">
            <v>0</v>
          </cell>
        </row>
        <row r="723">
          <cell r="G723">
            <v>0</v>
          </cell>
          <cell r="I723">
            <v>0</v>
          </cell>
          <cell r="K723">
            <v>0</v>
          </cell>
          <cell r="L723">
            <v>0</v>
          </cell>
          <cell r="M723">
            <v>0</v>
          </cell>
        </row>
        <row r="724">
          <cell r="G724">
            <v>0</v>
          </cell>
          <cell r="I724">
            <v>0</v>
          </cell>
          <cell r="K724">
            <v>0</v>
          </cell>
          <cell r="L724">
            <v>0</v>
          </cell>
          <cell r="M724">
            <v>0</v>
          </cell>
        </row>
        <row r="725">
          <cell r="G725">
            <v>0</v>
          </cell>
          <cell r="I725">
            <v>0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06.가 시 설 공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B727" t="str">
            <v>POST PILE 천공(토사)</v>
          </cell>
          <cell r="C727" t="str">
            <v>Φ400mm</v>
          </cell>
          <cell r="D727" t="str">
            <v>M</v>
          </cell>
          <cell r="E727">
            <v>1284</v>
          </cell>
          <cell r="F727">
            <v>1912</v>
          </cell>
          <cell r="G727">
            <v>2455008</v>
          </cell>
          <cell r="H727">
            <v>10023</v>
          </cell>
          <cell r="I727">
            <v>12869532</v>
          </cell>
          <cell r="J727">
            <v>5474</v>
          </cell>
          <cell r="K727">
            <v>7028616</v>
          </cell>
          <cell r="L727">
            <v>17409</v>
          </cell>
          <cell r="M727">
            <v>22353156</v>
          </cell>
        </row>
        <row r="728">
          <cell r="B728" t="str">
            <v>POST PILE 설치,철거</v>
          </cell>
          <cell r="C728" t="str">
            <v>L=15-18M</v>
          </cell>
          <cell r="D728" t="str">
            <v>본</v>
          </cell>
          <cell r="E728">
            <v>61</v>
          </cell>
          <cell r="F728">
            <v>2777</v>
          </cell>
          <cell r="G728">
            <v>169397</v>
          </cell>
          <cell r="H728">
            <v>32724</v>
          </cell>
          <cell r="I728">
            <v>1996164</v>
          </cell>
          <cell r="J728">
            <v>8223</v>
          </cell>
          <cell r="K728">
            <v>501603</v>
          </cell>
          <cell r="L728">
            <v>43724</v>
          </cell>
          <cell r="M728">
            <v>2667164</v>
          </cell>
        </row>
        <row r="729">
          <cell r="B729" t="str">
            <v>케이싱튜브설치철거</v>
          </cell>
          <cell r="C729" t="str">
            <v>Φ16"</v>
          </cell>
          <cell r="D729" t="str">
            <v>M</v>
          </cell>
          <cell r="E729">
            <v>1284</v>
          </cell>
          <cell r="F729">
            <v>383</v>
          </cell>
          <cell r="G729">
            <v>491772</v>
          </cell>
          <cell r="H729">
            <v>1751</v>
          </cell>
          <cell r="I729">
            <v>2248284</v>
          </cell>
          <cell r="J729">
            <v>1836</v>
          </cell>
          <cell r="K729">
            <v>2357424</v>
          </cell>
          <cell r="L729">
            <v>3970</v>
          </cell>
          <cell r="M729">
            <v>5097480</v>
          </cell>
        </row>
        <row r="730">
          <cell r="B730" t="str">
            <v>POST PILE 항타및항발</v>
          </cell>
          <cell r="C730" t="str">
            <v>300*200</v>
          </cell>
          <cell r="D730" t="str">
            <v>본</v>
          </cell>
          <cell r="E730">
            <v>61</v>
          </cell>
          <cell r="F730">
            <v>4292</v>
          </cell>
          <cell r="G730">
            <v>261812</v>
          </cell>
          <cell r="H730">
            <v>27694</v>
          </cell>
          <cell r="I730">
            <v>1689334</v>
          </cell>
          <cell r="J730">
            <v>10225</v>
          </cell>
          <cell r="K730">
            <v>623725</v>
          </cell>
          <cell r="L730">
            <v>42211</v>
          </cell>
          <cell r="M730">
            <v>2574871</v>
          </cell>
        </row>
        <row r="731">
          <cell r="B731" t="str">
            <v>띠장 설치,철거</v>
          </cell>
          <cell r="C731" t="str">
            <v>L=9-11M</v>
          </cell>
          <cell r="D731" t="str">
            <v>M</v>
          </cell>
          <cell r="E731">
            <v>946</v>
          </cell>
          <cell r="F731">
            <v>903</v>
          </cell>
          <cell r="G731">
            <v>854238</v>
          </cell>
          <cell r="H731">
            <v>16362</v>
          </cell>
          <cell r="I731">
            <v>15478452</v>
          </cell>
          <cell r="J731">
            <v>3761</v>
          </cell>
          <cell r="K731">
            <v>3557906</v>
          </cell>
          <cell r="L731">
            <v>21026</v>
          </cell>
          <cell r="M731">
            <v>19890596</v>
          </cell>
        </row>
        <row r="732">
          <cell r="B732" t="str">
            <v>띠장 이음</v>
          </cell>
          <cell r="C732" t="str">
            <v>300*300</v>
          </cell>
          <cell r="D732" t="str">
            <v>개소</v>
          </cell>
          <cell r="E732">
            <v>41</v>
          </cell>
          <cell r="F732">
            <v>12694</v>
          </cell>
          <cell r="G732">
            <v>520454</v>
          </cell>
          <cell r="H732">
            <v>24462</v>
          </cell>
          <cell r="I732">
            <v>1002942</v>
          </cell>
          <cell r="J732">
            <v>0</v>
          </cell>
          <cell r="K732">
            <v>0</v>
          </cell>
          <cell r="L732">
            <v>37156</v>
          </cell>
          <cell r="M732">
            <v>1523396</v>
          </cell>
        </row>
        <row r="733">
          <cell r="B733" t="str">
            <v>띠장코너이음</v>
          </cell>
          <cell r="C733" t="str">
            <v>90。,A-TYPE</v>
          </cell>
          <cell r="D733" t="str">
            <v>개소</v>
          </cell>
          <cell r="E733">
            <v>116</v>
          </cell>
          <cell r="F733">
            <v>13554</v>
          </cell>
          <cell r="G733">
            <v>1572264</v>
          </cell>
          <cell r="H733">
            <v>28078</v>
          </cell>
          <cell r="I733">
            <v>3257048</v>
          </cell>
          <cell r="J733">
            <v>0</v>
          </cell>
          <cell r="K733">
            <v>0</v>
          </cell>
          <cell r="L733">
            <v>41632</v>
          </cell>
          <cell r="M733">
            <v>4829312</v>
          </cell>
        </row>
        <row r="734">
          <cell r="B734" t="str">
            <v>보걸이 설치 및 철거</v>
          </cell>
          <cell r="D734" t="str">
            <v>개소</v>
          </cell>
          <cell r="E734">
            <v>526</v>
          </cell>
          <cell r="F734">
            <v>5474</v>
          </cell>
          <cell r="G734">
            <v>2879324</v>
          </cell>
          <cell r="H734">
            <v>19614</v>
          </cell>
          <cell r="I734">
            <v>10316964</v>
          </cell>
          <cell r="J734">
            <v>0</v>
          </cell>
          <cell r="K734">
            <v>0</v>
          </cell>
          <cell r="L734">
            <v>25088</v>
          </cell>
          <cell r="M734">
            <v>13196288</v>
          </cell>
        </row>
        <row r="735">
          <cell r="B735" t="str">
            <v>CORNER STRUT 설치,철거</v>
          </cell>
          <cell r="C735" t="str">
            <v>L=3-5M</v>
          </cell>
          <cell r="D735" t="str">
            <v>본</v>
          </cell>
          <cell r="E735">
            <v>255</v>
          </cell>
          <cell r="F735">
            <v>2272</v>
          </cell>
          <cell r="G735">
            <v>579360</v>
          </cell>
          <cell r="H735">
            <v>27775</v>
          </cell>
          <cell r="I735">
            <v>7082625</v>
          </cell>
          <cell r="J735">
            <v>7322</v>
          </cell>
          <cell r="K735">
            <v>1867110</v>
          </cell>
          <cell r="L735">
            <v>37369</v>
          </cell>
          <cell r="M735">
            <v>9529095</v>
          </cell>
        </row>
        <row r="736">
          <cell r="B736" t="str">
            <v>CORNER STRUT 설치,철거</v>
          </cell>
          <cell r="C736" t="str">
            <v>L=6-8M</v>
          </cell>
          <cell r="D736" t="str">
            <v>본</v>
          </cell>
          <cell r="E736">
            <v>37</v>
          </cell>
          <cell r="F736">
            <v>2807</v>
          </cell>
          <cell r="G736">
            <v>103859</v>
          </cell>
          <cell r="H736">
            <v>31512</v>
          </cell>
          <cell r="I736">
            <v>1165944</v>
          </cell>
          <cell r="J736">
            <v>9544</v>
          </cell>
          <cell r="K736">
            <v>353128</v>
          </cell>
          <cell r="L736">
            <v>43863</v>
          </cell>
          <cell r="M736">
            <v>1622931</v>
          </cell>
        </row>
        <row r="737">
          <cell r="B737" t="str">
            <v>CORNER STRUT 설치,철거</v>
          </cell>
          <cell r="C737" t="str">
            <v>L=9-11M</v>
          </cell>
          <cell r="D737" t="str">
            <v>본</v>
          </cell>
          <cell r="E737">
            <v>137</v>
          </cell>
          <cell r="F737">
            <v>3151</v>
          </cell>
          <cell r="G737">
            <v>431687</v>
          </cell>
          <cell r="H737">
            <v>34845</v>
          </cell>
          <cell r="I737">
            <v>4773765</v>
          </cell>
          <cell r="J737">
            <v>11312</v>
          </cell>
          <cell r="K737">
            <v>1549744</v>
          </cell>
          <cell r="L737">
            <v>49308</v>
          </cell>
          <cell r="M737">
            <v>6755196</v>
          </cell>
        </row>
        <row r="738">
          <cell r="B738" t="str">
            <v>CORNER STRUT 설치,철거</v>
          </cell>
          <cell r="C738" t="str">
            <v>L=12-14M</v>
          </cell>
          <cell r="D738" t="str">
            <v>본</v>
          </cell>
          <cell r="E738">
            <v>35</v>
          </cell>
          <cell r="F738">
            <v>3787</v>
          </cell>
          <cell r="G738">
            <v>132545</v>
          </cell>
          <cell r="H738">
            <v>38885</v>
          </cell>
          <cell r="I738">
            <v>1360975</v>
          </cell>
          <cell r="J738">
            <v>12625</v>
          </cell>
          <cell r="K738">
            <v>441875</v>
          </cell>
          <cell r="L738">
            <v>55297</v>
          </cell>
          <cell r="M738">
            <v>1935395</v>
          </cell>
        </row>
        <row r="739">
          <cell r="B739" t="str">
            <v>버팀보 설치,철거</v>
          </cell>
          <cell r="C739" t="str">
            <v>L=9-11M</v>
          </cell>
          <cell r="D739" t="str">
            <v>본</v>
          </cell>
          <cell r="E739">
            <v>112</v>
          </cell>
          <cell r="F739">
            <v>3151</v>
          </cell>
          <cell r="G739">
            <v>352912</v>
          </cell>
          <cell r="H739">
            <v>34845</v>
          </cell>
          <cell r="I739">
            <v>3902640</v>
          </cell>
          <cell r="J739">
            <v>11312</v>
          </cell>
          <cell r="K739">
            <v>1266944</v>
          </cell>
          <cell r="L739">
            <v>49308</v>
          </cell>
          <cell r="M739">
            <v>5522496</v>
          </cell>
        </row>
        <row r="740">
          <cell r="B740" t="str">
            <v>버팀보 설치,철거</v>
          </cell>
          <cell r="C740" t="str">
            <v>L=12-14M</v>
          </cell>
          <cell r="D740" t="str">
            <v>본</v>
          </cell>
          <cell r="E740">
            <v>20</v>
          </cell>
          <cell r="F740">
            <v>3787</v>
          </cell>
          <cell r="G740">
            <v>75740</v>
          </cell>
          <cell r="H740">
            <v>38885</v>
          </cell>
          <cell r="I740">
            <v>777700</v>
          </cell>
          <cell r="J740">
            <v>12625</v>
          </cell>
          <cell r="K740">
            <v>252500</v>
          </cell>
          <cell r="L740">
            <v>55297</v>
          </cell>
          <cell r="M740">
            <v>1105940</v>
          </cell>
        </row>
        <row r="741">
          <cell r="B741" t="str">
            <v>버팀보 이음</v>
          </cell>
          <cell r="C741" t="str">
            <v>300*300</v>
          </cell>
          <cell r="D741" t="str">
            <v>개소</v>
          </cell>
          <cell r="E741">
            <v>212</v>
          </cell>
          <cell r="F741">
            <v>12694</v>
          </cell>
          <cell r="G741">
            <v>2691128</v>
          </cell>
          <cell r="H741">
            <v>24462</v>
          </cell>
          <cell r="I741">
            <v>5185944</v>
          </cell>
          <cell r="J741">
            <v>0</v>
          </cell>
          <cell r="K741">
            <v>0</v>
          </cell>
          <cell r="L741">
            <v>37156</v>
          </cell>
          <cell r="M741">
            <v>7877072</v>
          </cell>
        </row>
        <row r="742">
          <cell r="B742" t="str">
            <v>코너보강부제작</v>
          </cell>
          <cell r="C742" t="str">
            <v>한쪽 부분</v>
          </cell>
          <cell r="D742" t="str">
            <v>개소</v>
          </cell>
          <cell r="E742">
            <v>814</v>
          </cell>
          <cell r="F742">
            <v>1533</v>
          </cell>
          <cell r="G742">
            <v>1247862</v>
          </cell>
          <cell r="H742">
            <v>24492</v>
          </cell>
          <cell r="I742">
            <v>19936488</v>
          </cell>
          <cell r="J742">
            <v>0</v>
          </cell>
          <cell r="K742">
            <v>0</v>
          </cell>
          <cell r="L742">
            <v>26025</v>
          </cell>
          <cell r="M742">
            <v>21184350</v>
          </cell>
        </row>
        <row r="743">
          <cell r="B743" t="str">
            <v>사보강재 제작</v>
          </cell>
          <cell r="C743" t="str">
            <v>버팀보 2열부,양쪽</v>
          </cell>
          <cell r="D743" t="str">
            <v>개소</v>
          </cell>
          <cell r="E743">
            <v>82</v>
          </cell>
          <cell r="F743">
            <v>2145</v>
          </cell>
          <cell r="G743">
            <v>175890</v>
          </cell>
          <cell r="H743">
            <v>29795</v>
          </cell>
          <cell r="I743">
            <v>2443190</v>
          </cell>
          <cell r="J743">
            <v>0</v>
          </cell>
          <cell r="K743">
            <v>0</v>
          </cell>
          <cell r="L743">
            <v>31940</v>
          </cell>
          <cell r="M743">
            <v>2619080</v>
          </cell>
        </row>
        <row r="744">
          <cell r="B744" t="str">
            <v>H-BEAM 설치,철거</v>
          </cell>
          <cell r="C744" t="str">
            <v>L=3-5M</v>
          </cell>
          <cell r="D744" t="str">
            <v>본</v>
          </cell>
          <cell r="E744">
            <v>40</v>
          </cell>
          <cell r="F744">
            <v>2161</v>
          </cell>
          <cell r="G744">
            <v>86440</v>
          </cell>
          <cell r="H744">
            <v>26664</v>
          </cell>
          <cell r="I744">
            <v>1066560</v>
          </cell>
          <cell r="J744">
            <v>7023</v>
          </cell>
          <cell r="K744">
            <v>280920</v>
          </cell>
          <cell r="L744">
            <v>35848</v>
          </cell>
          <cell r="M744">
            <v>1433920</v>
          </cell>
        </row>
        <row r="745">
          <cell r="B745" t="str">
            <v>H-BEAM 설치,철거</v>
          </cell>
          <cell r="C745" t="str">
            <v>L=6-8M</v>
          </cell>
          <cell r="D745" t="str">
            <v>본</v>
          </cell>
          <cell r="E745">
            <v>15</v>
          </cell>
          <cell r="F745">
            <v>2549</v>
          </cell>
          <cell r="G745">
            <v>38235</v>
          </cell>
          <cell r="H745">
            <v>29795</v>
          </cell>
          <cell r="I745">
            <v>446925</v>
          </cell>
          <cell r="J745">
            <v>9009</v>
          </cell>
          <cell r="K745">
            <v>135135</v>
          </cell>
          <cell r="L745">
            <v>41353</v>
          </cell>
          <cell r="M745">
            <v>620295</v>
          </cell>
        </row>
        <row r="746">
          <cell r="B746" t="str">
            <v>H-BEAM 설치,철거</v>
          </cell>
          <cell r="C746" t="str">
            <v>L=9-11M</v>
          </cell>
          <cell r="D746" t="str">
            <v>본</v>
          </cell>
          <cell r="E746">
            <v>5</v>
          </cell>
          <cell r="F746">
            <v>2918</v>
          </cell>
          <cell r="G746">
            <v>14590</v>
          </cell>
          <cell r="H746">
            <v>33532</v>
          </cell>
          <cell r="I746">
            <v>167660</v>
          </cell>
          <cell r="J746">
            <v>9231</v>
          </cell>
          <cell r="K746">
            <v>46155</v>
          </cell>
          <cell r="L746">
            <v>45681</v>
          </cell>
          <cell r="M746">
            <v>228405</v>
          </cell>
        </row>
        <row r="747">
          <cell r="B747" t="str">
            <v>H-BEAM 설치,철거</v>
          </cell>
          <cell r="C747" t="str">
            <v>L=12-14M</v>
          </cell>
          <cell r="D747" t="str">
            <v>본</v>
          </cell>
          <cell r="E747">
            <v>10</v>
          </cell>
          <cell r="F747">
            <v>3575</v>
          </cell>
          <cell r="G747">
            <v>35750</v>
          </cell>
          <cell r="H747">
            <v>37875</v>
          </cell>
          <cell r="I747">
            <v>378750</v>
          </cell>
          <cell r="J747">
            <v>11312</v>
          </cell>
          <cell r="K747">
            <v>113120</v>
          </cell>
          <cell r="L747">
            <v>52762</v>
          </cell>
          <cell r="M747">
            <v>527620</v>
          </cell>
        </row>
        <row r="748">
          <cell r="B748" t="str">
            <v>H-BEAM 설치,철거</v>
          </cell>
          <cell r="C748" t="str">
            <v>L=15-18M</v>
          </cell>
          <cell r="D748" t="str">
            <v>본</v>
          </cell>
          <cell r="E748">
            <v>10</v>
          </cell>
          <cell r="F748">
            <v>4161</v>
          </cell>
          <cell r="G748">
            <v>41610</v>
          </cell>
          <cell r="H748">
            <v>41612</v>
          </cell>
          <cell r="I748">
            <v>416120</v>
          </cell>
          <cell r="J748">
            <v>13534</v>
          </cell>
          <cell r="K748">
            <v>135340</v>
          </cell>
          <cell r="L748">
            <v>59307</v>
          </cell>
          <cell r="M748">
            <v>593070</v>
          </cell>
        </row>
        <row r="749">
          <cell r="B749" t="str">
            <v>BRACING BEAM 설치,철거</v>
          </cell>
          <cell r="C749" t="str">
            <v>L=3-5M</v>
          </cell>
          <cell r="D749" t="str">
            <v>본</v>
          </cell>
          <cell r="E749">
            <v>42</v>
          </cell>
          <cell r="F749">
            <v>2161</v>
          </cell>
          <cell r="G749">
            <v>90762</v>
          </cell>
          <cell r="H749">
            <v>26664</v>
          </cell>
          <cell r="I749">
            <v>1119888</v>
          </cell>
          <cell r="J749">
            <v>7023</v>
          </cell>
          <cell r="K749">
            <v>294966</v>
          </cell>
          <cell r="L749">
            <v>35848</v>
          </cell>
          <cell r="M749">
            <v>1505616</v>
          </cell>
        </row>
        <row r="750">
          <cell r="B750" t="str">
            <v>BRACING BEAM 설치,철거</v>
          </cell>
          <cell r="C750" t="str">
            <v>L=6-8M</v>
          </cell>
          <cell r="D750" t="str">
            <v>본</v>
          </cell>
          <cell r="E750">
            <v>35</v>
          </cell>
          <cell r="F750">
            <v>2549</v>
          </cell>
          <cell r="G750">
            <v>89215</v>
          </cell>
          <cell r="H750">
            <v>29795</v>
          </cell>
          <cell r="I750">
            <v>1042825</v>
          </cell>
          <cell r="J750">
            <v>9009</v>
          </cell>
          <cell r="K750">
            <v>315315</v>
          </cell>
          <cell r="L750">
            <v>41353</v>
          </cell>
          <cell r="M750">
            <v>1447355</v>
          </cell>
        </row>
        <row r="751">
          <cell r="B751" t="str">
            <v>BRACING BEAM 설치,철거</v>
          </cell>
          <cell r="C751" t="str">
            <v>L=9-11M</v>
          </cell>
          <cell r="D751" t="str">
            <v>본</v>
          </cell>
          <cell r="E751">
            <v>5</v>
          </cell>
          <cell r="F751">
            <v>2918</v>
          </cell>
          <cell r="G751">
            <v>14590</v>
          </cell>
          <cell r="H751">
            <v>33532</v>
          </cell>
          <cell r="I751">
            <v>167660</v>
          </cell>
          <cell r="J751">
            <v>9231</v>
          </cell>
          <cell r="K751">
            <v>46155</v>
          </cell>
          <cell r="L751">
            <v>45681</v>
          </cell>
          <cell r="M751">
            <v>228405</v>
          </cell>
        </row>
        <row r="752">
          <cell r="B752" t="str">
            <v>BRACING BEAM 설치,철거</v>
          </cell>
          <cell r="C752" t="str">
            <v>L=12-14M</v>
          </cell>
          <cell r="D752" t="str">
            <v>본</v>
          </cell>
          <cell r="E752">
            <v>5</v>
          </cell>
          <cell r="F752">
            <v>3575</v>
          </cell>
          <cell r="G752">
            <v>17875</v>
          </cell>
          <cell r="H752">
            <v>37875</v>
          </cell>
          <cell r="I752">
            <v>189375</v>
          </cell>
          <cell r="J752">
            <v>11312</v>
          </cell>
          <cell r="K752">
            <v>56560</v>
          </cell>
          <cell r="L752">
            <v>52762</v>
          </cell>
          <cell r="M752">
            <v>263810</v>
          </cell>
        </row>
        <row r="753">
          <cell r="B753" t="str">
            <v>BRACING BEAM 설치,철거</v>
          </cell>
          <cell r="C753" t="str">
            <v>L=15-18M</v>
          </cell>
          <cell r="D753" t="str">
            <v>본</v>
          </cell>
          <cell r="E753">
            <v>10</v>
          </cell>
          <cell r="F753">
            <v>4161</v>
          </cell>
          <cell r="G753">
            <v>41610</v>
          </cell>
          <cell r="H753">
            <v>41612</v>
          </cell>
          <cell r="I753">
            <v>416120</v>
          </cell>
          <cell r="J753">
            <v>13534</v>
          </cell>
          <cell r="K753">
            <v>135340</v>
          </cell>
          <cell r="L753">
            <v>59307</v>
          </cell>
          <cell r="M753">
            <v>593070</v>
          </cell>
        </row>
        <row r="754">
          <cell r="B754" t="str">
            <v>BRACING BEAM 연결</v>
          </cell>
          <cell r="D754" t="str">
            <v>개소</v>
          </cell>
          <cell r="E754">
            <v>678</v>
          </cell>
          <cell r="F754">
            <v>12694</v>
          </cell>
          <cell r="G754">
            <v>8606532</v>
          </cell>
          <cell r="H754">
            <v>24462</v>
          </cell>
          <cell r="I754">
            <v>16585236</v>
          </cell>
          <cell r="J754">
            <v>0</v>
          </cell>
          <cell r="K754">
            <v>0</v>
          </cell>
          <cell r="L754">
            <v>37156</v>
          </cell>
          <cell r="M754">
            <v>25191768</v>
          </cell>
        </row>
        <row r="755">
          <cell r="B755" t="str">
            <v>ANGLE 제작</v>
          </cell>
          <cell r="C755" t="str">
            <v>L-90*90*10</v>
          </cell>
          <cell r="D755" t="str">
            <v>개소</v>
          </cell>
          <cell r="E755">
            <v>978</v>
          </cell>
          <cell r="F755">
            <v>1959</v>
          </cell>
          <cell r="G755">
            <v>1915902</v>
          </cell>
          <cell r="H755">
            <v>21412</v>
          </cell>
          <cell r="I755">
            <v>20940936</v>
          </cell>
          <cell r="J755">
            <v>0</v>
          </cell>
          <cell r="K755">
            <v>0</v>
          </cell>
          <cell r="L755">
            <v>23371</v>
          </cell>
          <cell r="M755">
            <v>22856838</v>
          </cell>
        </row>
        <row r="756">
          <cell r="B756" t="str">
            <v>파일이음</v>
          </cell>
          <cell r="C756" t="str">
            <v>POST PILE</v>
          </cell>
          <cell r="D756" t="str">
            <v>본</v>
          </cell>
          <cell r="E756">
            <v>122</v>
          </cell>
          <cell r="F756">
            <v>12625</v>
          </cell>
          <cell r="G756">
            <v>1540250</v>
          </cell>
          <cell r="H756">
            <v>21452</v>
          </cell>
          <cell r="I756">
            <v>2617144</v>
          </cell>
          <cell r="J756">
            <v>0</v>
          </cell>
          <cell r="K756">
            <v>0</v>
          </cell>
          <cell r="L756">
            <v>34077</v>
          </cell>
          <cell r="M756">
            <v>4157394</v>
          </cell>
        </row>
        <row r="757">
          <cell r="B757" t="str">
            <v>파일이음</v>
          </cell>
          <cell r="C757" t="str">
            <v>SIDE PILE,300*300</v>
          </cell>
          <cell r="D757" t="str">
            <v>본</v>
          </cell>
          <cell r="E757">
            <v>386</v>
          </cell>
          <cell r="F757">
            <v>13534</v>
          </cell>
          <cell r="G757">
            <v>5224124</v>
          </cell>
          <cell r="H757">
            <v>24745</v>
          </cell>
          <cell r="I757">
            <v>9551570</v>
          </cell>
          <cell r="J757">
            <v>0</v>
          </cell>
          <cell r="K757">
            <v>0</v>
          </cell>
          <cell r="L757">
            <v>38279</v>
          </cell>
          <cell r="M757">
            <v>14775694</v>
          </cell>
        </row>
        <row r="758">
          <cell r="B758" t="str">
            <v>파일이음</v>
          </cell>
          <cell r="C758" t="str">
            <v>SIDE PILE,350*350</v>
          </cell>
          <cell r="D758" t="str">
            <v>본</v>
          </cell>
          <cell r="E758">
            <v>398</v>
          </cell>
          <cell r="F758">
            <v>14645</v>
          </cell>
          <cell r="G758">
            <v>5828710</v>
          </cell>
          <cell r="H758">
            <v>28078</v>
          </cell>
          <cell r="I758">
            <v>11175044</v>
          </cell>
          <cell r="J758">
            <v>0</v>
          </cell>
          <cell r="K758">
            <v>0</v>
          </cell>
          <cell r="L758">
            <v>42723</v>
          </cell>
          <cell r="M758">
            <v>17003754</v>
          </cell>
        </row>
        <row r="759">
          <cell r="B759" t="str">
            <v>PIECE BRACKET 제작</v>
          </cell>
          <cell r="D759" t="str">
            <v>개소</v>
          </cell>
          <cell r="E759">
            <v>309</v>
          </cell>
          <cell r="F759">
            <v>1533</v>
          </cell>
          <cell r="G759">
            <v>473697</v>
          </cell>
          <cell r="H759">
            <v>24492</v>
          </cell>
          <cell r="I759">
            <v>7568028</v>
          </cell>
          <cell r="J759">
            <v>0</v>
          </cell>
          <cell r="K759">
            <v>0</v>
          </cell>
          <cell r="L759">
            <v>26025</v>
          </cell>
          <cell r="M759">
            <v>8041725</v>
          </cell>
        </row>
        <row r="760">
          <cell r="B760" t="str">
            <v>JACK 설치,철거</v>
          </cell>
          <cell r="C760" t="str">
            <v>100TON</v>
          </cell>
          <cell r="D760" t="str">
            <v>개소</v>
          </cell>
          <cell r="E760">
            <v>257</v>
          </cell>
          <cell r="F760">
            <v>2645</v>
          </cell>
          <cell r="G760">
            <v>679765</v>
          </cell>
          <cell r="H760">
            <v>7506</v>
          </cell>
          <cell r="I760">
            <v>1929042</v>
          </cell>
          <cell r="J760">
            <v>0</v>
          </cell>
          <cell r="K760">
            <v>0</v>
          </cell>
          <cell r="L760">
            <v>10151</v>
          </cell>
          <cell r="M760">
            <v>2608807</v>
          </cell>
        </row>
        <row r="761">
          <cell r="B761" t="str">
            <v>노면복공 설치,철거</v>
          </cell>
          <cell r="C761" t="str">
            <v>주야간</v>
          </cell>
          <cell r="D761" t="str">
            <v>M2</v>
          </cell>
          <cell r="E761">
            <v>162</v>
          </cell>
          <cell r="F761">
            <v>1533</v>
          </cell>
          <cell r="G761">
            <v>248346</v>
          </cell>
          <cell r="H761">
            <v>22624</v>
          </cell>
          <cell r="I761">
            <v>3665088</v>
          </cell>
          <cell r="J761">
            <v>0</v>
          </cell>
          <cell r="K761">
            <v>0</v>
          </cell>
          <cell r="L761">
            <v>24157</v>
          </cell>
          <cell r="M761">
            <v>3913434</v>
          </cell>
        </row>
        <row r="762">
          <cell r="B762" t="str">
            <v>상형재 설치,철거</v>
          </cell>
          <cell r="C762" t="str">
            <v>L=3-5M</v>
          </cell>
          <cell r="D762" t="str">
            <v>본</v>
          </cell>
          <cell r="E762">
            <v>2</v>
          </cell>
          <cell r="F762">
            <v>2161</v>
          </cell>
          <cell r="G762">
            <v>4322</v>
          </cell>
          <cell r="H762">
            <v>26664</v>
          </cell>
          <cell r="I762">
            <v>53328</v>
          </cell>
          <cell r="J762">
            <v>7023</v>
          </cell>
          <cell r="K762">
            <v>14046</v>
          </cell>
          <cell r="L762">
            <v>35848</v>
          </cell>
          <cell r="M762">
            <v>71696</v>
          </cell>
        </row>
        <row r="763">
          <cell r="B763" t="str">
            <v>상형재 설치,철거</v>
          </cell>
          <cell r="C763" t="str">
            <v>L=9-11M</v>
          </cell>
          <cell r="D763" t="str">
            <v>본</v>
          </cell>
          <cell r="E763">
            <v>2</v>
          </cell>
          <cell r="F763">
            <v>2918</v>
          </cell>
          <cell r="G763">
            <v>5836</v>
          </cell>
          <cell r="H763">
            <v>33532</v>
          </cell>
          <cell r="I763">
            <v>67064</v>
          </cell>
          <cell r="J763">
            <v>9231</v>
          </cell>
          <cell r="K763">
            <v>18462</v>
          </cell>
          <cell r="L763">
            <v>45681</v>
          </cell>
          <cell r="M763">
            <v>91362</v>
          </cell>
        </row>
        <row r="764">
          <cell r="B764" t="str">
            <v>상형재 설치,철거</v>
          </cell>
          <cell r="C764" t="str">
            <v>L=12-14M</v>
          </cell>
          <cell r="D764" t="str">
            <v>본</v>
          </cell>
          <cell r="E764">
            <v>2</v>
          </cell>
          <cell r="F764">
            <v>3575</v>
          </cell>
          <cell r="G764">
            <v>7150</v>
          </cell>
          <cell r="H764">
            <v>37875</v>
          </cell>
          <cell r="I764">
            <v>75750</v>
          </cell>
          <cell r="J764">
            <v>11312</v>
          </cell>
          <cell r="K764">
            <v>22624</v>
          </cell>
          <cell r="L764">
            <v>52762</v>
          </cell>
          <cell r="M764">
            <v>105524</v>
          </cell>
        </row>
        <row r="765">
          <cell r="B765" t="str">
            <v>상형재 설치,철거</v>
          </cell>
          <cell r="C765" t="str">
            <v>L=15-18M</v>
          </cell>
          <cell r="D765" t="str">
            <v>본</v>
          </cell>
          <cell r="E765">
            <v>2</v>
          </cell>
          <cell r="F765">
            <v>4161</v>
          </cell>
          <cell r="G765">
            <v>8322</v>
          </cell>
          <cell r="H765">
            <v>41612</v>
          </cell>
          <cell r="I765">
            <v>83224</v>
          </cell>
          <cell r="J765">
            <v>13534</v>
          </cell>
          <cell r="K765">
            <v>27068</v>
          </cell>
          <cell r="L765">
            <v>59307</v>
          </cell>
          <cell r="M765">
            <v>118614</v>
          </cell>
        </row>
        <row r="766">
          <cell r="B766" t="str">
            <v>하형재 설치,철거</v>
          </cell>
          <cell r="C766" t="str">
            <v>L=3-5M</v>
          </cell>
          <cell r="D766" t="str">
            <v>본</v>
          </cell>
          <cell r="E766">
            <v>8</v>
          </cell>
          <cell r="F766">
            <v>2003</v>
          </cell>
          <cell r="G766">
            <v>16024</v>
          </cell>
          <cell r="H766">
            <v>24745</v>
          </cell>
          <cell r="I766">
            <v>197960</v>
          </cell>
          <cell r="J766">
            <v>6185</v>
          </cell>
          <cell r="K766">
            <v>49480</v>
          </cell>
          <cell r="L766">
            <v>32933</v>
          </cell>
          <cell r="M766">
            <v>263464</v>
          </cell>
        </row>
        <row r="767">
          <cell r="B767" t="str">
            <v>ANGLE BRACING 제작</v>
          </cell>
          <cell r="C767" t="str">
            <v>L-100*100*10</v>
          </cell>
          <cell r="D767" t="str">
            <v>개소</v>
          </cell>
          <cell r="E767">
            <v>185</v>
          </cell>
          <cell r="F767">
            <v>7326</v>
          </cell>
          <cell r="G767">
            <v>1355310</v>
          </cell>
          <cell r="H767">
            <v>28684</v>
          </cell>
          <cell r="I767">
            <v>5306540</v>
          </cell>
          <cell r="J767">
            <v>0</v>
          </cell>
          <cell r="K767">
            <v>0</v>
          </cell>
          <cell r="L767">
            <v>36010</v>
          </cell>
          <cell r="M767">
            <v>6661850</v>
          </cell>
        </row>
        <row r="768">
          <cell r="B768" t="str">
            <v>주형보 BRACING 제작</v>
          </cell>
          <cell r="C768" t="str">
            <v>L-100*100*10</v>
          </cell>
          <cell r="D768" t="str">
            <v>개소</v>
          </cell>
          <cell r="E768">
            <v>99</v>
          </cell>
          <cell r="F768">
            <v>7326</v>
          </cell>
          <cell r="G768">
            <v>725274</v>
          </cell>
          <cell r="H768">
            <v>28684</v>
          </cell>
          <cell r="I768">
            <v>2839716</v>
          </cell>
          <cell r="J768">
            <v>0</v>
          </cell>
          <cell r="K768">
            <v>0</v>
          </cell>
          <cell r="L768">
            <v>36010</v>
          </cell>
          <cell r="M768">
            <v>3564990</v>
          </cell>
        </row>
        <row r="769">
          <cell r="B769" t="str">
            <v>ANGLE BRACING 연결</v>
          </cell>
          <cell r="C769" t="str">
            <v>L-90*90*10</v>
          </cell>
          <cell r="D769" t="str">
            <v>개소</v>
          </cell>
          <cell r="E769">
            <v>489</v>
          </cell>
          <cell r="F769">
            <v>10605</v>
          </cell>
          <cell r="G769">
            <v>5185845</v>
          </cell>
          <cell r="H769">
            <v>24462</v>
          </cell>
          <cell r="I769">
            <v>11961918</v>
          </cell>
          <cell r="J769">
            <v>0</v>
          </cell>
          <cell r="K769">
            <v>0</v>
          </cell>
          <cell r="L769">
            <v>35067</v>
          </cell>
          <cell r="M769">
            <v>17147763</v>
          </cell>
        </row>
        <row r="770">
          <cell r="B770" t="str">
            <v>ANGLE BRACING 연결</v>
          </cell>
          <cell r="C770" t="str">
            <v>L-100*100*10</v>
          </cell>
          <cell r="D770" t="str">
            <v>개소</v>
          </cell>
          <cell r="E770">
            <v>68</v>
          </cell>
          <cell r="F770">
            <v>11312</v>
          </cell>
          <cell r="G770">
            <v>769216</v>
          </cell>
          <cell r="H770">
            <v>25856</v>
          </cell>
          <cell r="I770">
            <v>1758208</v>
          </cell>
          <cell r="J770">
            <v>0</v>
          </cell>
          <cell r="K770">
            <v>0</v>
          </cell>
          <cell r="L770">
            <v>37168</v>
          </cell>
          <cell r="M770">
            <v>2527424</v>
          </cell>
        </row>
        <row r="771">
          <cell r="B771" t="str">
            <v>H-BEAM, 사장</v>
          </cell>
          <cell r="C771" t="str">
            <v>350*350*12*19</v>
          </cell>
          <cell r="D771" t="str">
            <v>TON</v>
          </cell>
          <cell r="E771">
            <v>622.91999999999996</v>
          </cell>
          <cell r="F771">
            <v>414100</v>
          </cell>
          <cell r="G771">
            <v>257951172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414100</v>
          </cell>
          <cell r="M771">
            <v>257951172</v>
          </cell>
        </row>
        <row r="772">
          <cell r="B772" t="str">
            <v>H-BEAM, 사장</v>
          </cell>
          <cell r="C772" t="str">
            <v>300*300*10*15</v>
          </cell>
          <cell r="D772" t="str">
            <v>TON</v>
          </cell>
          <cell r="E772">
            <v>407.65100000000001</v>
          </cell>
          <cell r="F772">
            <v>414100</v>
          </cell>
          <cell r="G772">
            <v>168808279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414100</v>
          </cell>
          <cell r="M772">
            <v>168808279</v>
          </cell>
        </row>
        <row r="773">
          <cell r="B773" t="str">
            <v>H-BEAM, 임대</v>
          </cell>
          <cell r="C773" t="str">
            <v>300*300*10*15,30%</v>
          </cell>
          <cell r="D773" t="str">
            <v>TON</v>
          </cell>
          <cell r="E773">
            <v>502.87900000000002</v>
          </cell>
          <cell r="F773">
            <v>133320</v>
          </cell>
          <cell r="G773">
            <v>67043828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133320</v>
          </cell>
          <cell r="M773">
            <v>67043828</v>
          </cell>
        </row>
        <row r="774">
          <cell r="B774" t="str">
            <v>H-BEAM, 임대</v>
          </cell>
          <cell r="C774" t="str">
            <v>300*200*9*14,30%</v>
          </cell>
          <cell r="D774" t="str">
            <v>TON</v>
          </cell>
          <cell r="E774">
            <v>135.404</v>
          </cell>
          <cell r="F774">
            <v>133320</v>
          </cell>
          <cell r="G774">
            <v>18052061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133320</v>
          </cell>
          <cell r="M774">
            <v>18052061</v>
          </cell>
        </row>
        <row r="775">
          <cell r="B775" t="str">
            <v>H-BEAM, 임대</v>
          </cell>
          <cell r="C775" t="str">
            <v>200*200*8*12,30%</v>
          </cell>
          <cell r="D775" t="str">
            <v>TON</v>
          </cell>
          <cell r="E775">
            <v>36.19</v>
          </cell>
          <cell r="F775">
            <v>133320</v>
          </cell>
          <cell r="G775">
            <v>4824850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133320</v>
          </cell>
          <cell r="M775">
            <v>4824850</v>
          </cell>
        </row>
        <row r="776">
          <cell r="B776" t="str">
            <v>H-BEAM, 임대</v>
          </cell>
          <cell r="C776" t="str">
            <v>594*302*14*23,30%</v>
          </cell>
          <cell r="D776" t="str">
            <v>TON</v>
          </cell>
          <cell r="E776">
            <v>17.527000000000001</v>
          </cell>
          <cell r="F776">
            <v>133320</v>
          </cell>
          <cell r="G776">
            <v>2336699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133320</v>
          </cell>
          <cell r="M776">
            <v>2336699</v>
          </cell>
        </row>
        <row r="777">
          <cell r="B777" t="str">
            <v>복공판(임대)</v>
          </cell>
          <cell r="C777" t="str">
            <v>2000*750*200,30%</v>
          </cell>
          <cell r="D777" t="str">
            <v>TON</v>
          </cell>
          <cell r="E777">
            <v>32.356999999999999</v>
          </cell>
          <cell r="F777">
            <v>95445</v>
          </cell>
          <cell r="G777">
            <v>3088313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95445</v>
          </cell>
          <cell r="M777">
            <v>3088313</v>
          </cell>
        </row>
        <row r="778">
          <cell r="B778" t="str">
            <v>L-형강</v>
          </cell>
          <cell r="C778" t="str">
            <v>90*90*10,30%</v>
          </cell>
          <cell r="D778" t="str">
            <v>TON</v>
          </cell>
          <cell r="E778">
            <v>43.244</v>
          </cell>
          <cell r="F778">
            <v>126250</v>
          </cell>
          <cell r="G778">
            <v>5459555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126250</v>
          </cell>
          <cell r="M778">
            <v>5459555</v>
          </cell>
        </row>
        <row r="779">
          <cell r="B779" t="str">
            <v>L-형강</v>
          </cell>
          <cell r="C779" t="str">
            <v>100*100*10,30%</v>
          </cell>
          <cell r="D779" t="str">
            <v>TON</v>
          </cell>
          <cell r="E779">
            <v>4.5229999999999997</v>
          </cell>
          <cell r="F779">
            <v>126250</v>
          </cell>
          <cell r="G779">
            <v>571028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126250</v>
          </cell>
          <cell r="M779">
            <v>571028</v>
          </cell>
        </row>
        <row r="780">
          <cell r="B780" t="str">
            <v>합     계</v>
          </cell>
          <cell r="F780">
            <v>0</v>
          </cell>
          <cell r="G780">
            <v>576196339</v>
          </cell>
          <cell r="I780">
            <v>197275670</v>
          </cell>
          <cell r="K780">
            <v>21491261</v>
          </cell>
          <cell r="L780">
            <v>0</v>
          </cell>
          <cell r="M780">
            <v>794963270</v>
          </cell>
        </row>
        <row r="781"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</row>
        <row r="782">
          <cell r="G782">
            <v>0</v>
          </cell>
          <cell r="I782">
            <v>0</v>
          </cell>
          <cell r="K782">
            <v>0</v>
          </cell>
          <cell r="L782">
            <v>0</v>
          </cell>
          <cell r="M782">
            <v>0</v>
          </cell>
        </row>
        <row r="783">
          <cell r="G783">
            <v>0</v>
          </cell>
          <cell r="I783">
            <v>0</v>
          </cell>
          <cell r="K783">
            <v>0</v>
          </cell>
          <cell r="L783">
            <v>0</v>
          </cell>
          <cell r="M783">
            <v>0</v>
          </cell>
        </row>
        <row r="784">
          <cell r="G784">
            <v>0</v>
          </cell>
          <cell r="I784">
            <v>0</v>
          </cell>
          <cell r="K784">
            <v>0</v>
          </cell>
          <cell r="L784">
            <v>0</v>
          </cell>
          <cell r="M784">
            <v>0</v>
          </cell>
        </row>
        <row r="785">
          <cell r="G785">
            <v>0</v>
          </cell>
          <cell r="I785">
            <v>0</v>
          </cell>
          <cell r="K785">
            <v>0</v>
          </cell>
          <cell r="L785">
            <v>0</v>
          </cell>
          <cell r="M785">
            <v>0</v>
          </cell>
        </row>
        <row r="786">
          <cell r="A786" t="str">
            <v>07.S. C. W 공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</row>
        <row r="787">
          <cell r="B787" t="str">
            <v>S.C.W 천공 및 주입</v>
          </cell>
          <cell r="C787" t="str">
            <v>토사층</v>
          </cell>
          <cell r="D787" t="str">
            <v>M</v>
          </cell>
          <cell r="E787">
            <v>8302</v>
          </cell>
          <cell r="F787">
            <v>12625</v>
          </cell>
          <cell r="G787">
            <v>104812750</v>
          </cell>
          <cell r="H787">
            <v>42994</v>
          </cell>
          <cell r="I787">
            <v>356936188</v>
          </cell>
          <cell r="J787">
            <v>2145</v>
          </cell>
          <cell r="K787">
            <v>17807790</v>
          </cell>
          <cell r="L787">
            <v>57764</v>
          </cell>
          <cell r="M787">
            <v>479556728</v>
          </cell>
        </row>
        <row r="788">
          <cell r="B788" t="str">
            <v>장비조립 및 해체</v>
          </cell>
          <cell r="C788" t="str">
            <v>파일드라이버</v>
          </cell>
          <cell r="D788" t="str">
            <v>회</v>
          </cell>
          <cell r="E788">
            <v>3</v>
          </cell>
          <cell r="F788">
            <v>0</v>
          </cell>
          <cell r="G788">
            <v>0</v>
          </cell>
          <cell r="H788">
            <v>137267</v>
          </cell>
          <cell r="I788">
            <v>411801</v>
          </cell>
          <cell r="J788">
            <v>0</v>
          </cell>
          <cell r="K788">
            <v>0</v>
          </cell>
          <cell r="L788">
            <v>137267</v>
          </cell>
          <cell r="M788">
            <v>411801</v>
          </cell>
        </row>
        <row r="789">
          <cell r="B789" t="str">
            <v>장비조립 및 해체</v>
          </cell>
          <cell r="C789" t="str">
            <v>믹서플랜트</v>
          </cell>
          <cell r="D789" t="str">
            <v>회</v>
          </cell>
          <cell r="E789">
            <v>1</v>
          </cell>
          <cell r="F789">
            <v>0</v>
          </cell>
          <cell r="G789">
            <v>0</v>
          </cell>
          <cell r="H789">
            <v>1821860</v>
          </cell>
          <cell r="I789">
            <v>1821860</v>
          </cell>
          <cell r="J789">
            <v>0</v>
          </cell>
          <cell r="K789">
            <v>0</v>
          </cell>
          <cell r="L789">
            <v>1821860</v>
          </cell>
          <cell r="M789">
            <v>1821860</v>
          </cell>
        </row>
        <row r="790">
          <cell r="B790" t="str">
            <v>GUIDE 빔 제작</v>
          </cell>
          <cell r="C790" t="str">
            <v>공구당(2조제작)</v>
          </cell>
          <cell r="D790" t="str">
            <v>2조</v>
          </cell>
          <cell r="E790">
            <v>2</v>
          </cell>
          <cell r="F790">
            <v>1908</v>
          </cell>
          <cell r="G790">
            <v>3816</v>
          </cell>
          <cell r="H790">
            <v>34592</v>
          </cell>
          <cell r="I790">
            <v>69184</v>
          </cell>
          <cell r="J790">
            <v>0</v>
          </cell>
          <cell r="K790">
            <v>0</v>
          </cell>
          <cell r="L790">
            <v>36500</v>
          </cell>
          <cell r="M790">
            <v>73000</v>
          </cell>
        </row>
        <row r="791">
          <cell r="B791" t="str">
            <v>빔 이동설치</v>
          </cell>
          <cell r="D791" t="str">
            <v>M</v>
          </cell>
          <cell r="E791">
            <v>173</v>
          </cell>
          <cell r="F791">
            <v>4301</v>
          </cell>
          <cell r="G791">
            <v>744073</v>
          </cell>
          <cell r="H791">
            <v>12524</v>
          </cell>
          <cell r="I791">
            <v>2166652</v>
          </cell>
          <cell r="J791">
            <v>2141</v>
          </cell>
          <cell r="K791">
            <v>370393</v>
          </cell>
          <cell r="L791">
            <v>18966</v>
          </cell>
          <cell r="M791">
            <v>3281118</v>
          </cell>
        </row>
        <row r="792">
          <cell r="B792" t="str">
            <v>H-PILE 설치,철거</v>
          </cell>
          <cell r="C792" t="str">
            <v>L=15-18M</v>
          </cell>
          <cell r="D792" t="str">
            <v>본</v>
          </cell>
          <cell r="E792">
            <v>392</v>
          </cell>
          <cell r="F792">
            <v>4161</v>
          </cell>
          <cell r="G792">
            <v>1631112</v>
          </cell>
          <cell r="H792">
            <v>41612</v>
          </cell>
          <cell r="I792">
            <v>16311904</v>
          </cell>
          <cell r="J792">
            <v>13534</v>
          </cell>
          <cell r="K792">
            <v>5305328</v>
          </cell>
          <cell r="L792">
            <v>59307</v>
          </cell>
          <cell r="M792">
            <v>23248344</v>
          </cell>
        </row>
        <row r="793">
          <cell r="B793" t="str">
            <v>폐기물버림적재</v>
          </cell>
          <cell r="C793" t="str">
            <v>B.H 0.7㎥</v>
          </cell>
          <cell r="D793" t="str">
            <v>M3</v>
          </cell>
          <cell r="E793">
            <v>481</v>
          </cell>
          <cell r="F793">
            <v>111</v>
          </cell>
          <cell r="G793">
            <v>53391</v>
          </cell>
          <cell r="H793">
            <v>360</v>
          </cell>
          <cell r="I793">
            <v>173160</v>
          </cell>
          <cell r="J793">
            <v>332</v>
          </cell>
          <cell r="K793">
            <v>159692</v>
          </cell>
          <cell r="L793">
            <v>803</v>
          </cell>
          <cell r="M793">
            <v>386243</v>
          </cell>
        </row>
        <row r="794">
          <cell r="B794" t="str">
            <v>폐기물처리비</v>
          </cell>
          <cell r="C794" t="str">
            <v>건설폐자재,운반비포함</v>
          </cell>
          <cell r="D794" t="str">
            <v>Ton</v>
          </cell>
          <cell r="E794">
            <v>963</v>
          </cell>
          <cell r="F794">
            <v>2032</v>
          </cell>
          <cell r="G794">
            <v>1956816</v>
          </cell>
          <cell r="H794">
            <v>2549</v>
          </cell>
          <cell r="I794">
            <v>2454687</v>
          </cell>
          <cell r="J794">
            <v>13554</v>
          </cell>
          <cell r="K794">
            <v>13052502</v>
          </cell>
          <cell r="L794">
            <v>18135</v>
          </cell>
          <cell r="M794">
            <v>17464005</v>
          </cell>
        </row>
        <row r="795">
          <cell r="B795" t="str">
            <v>레미콘 타설</v>
          </cell>
          <cell r="C795" t="str">
            <v>철근,진동기사용</v>
          </cell>
          <cell r="D795" t="str">
            <v>M3</v>
          </cell>
          <cell r="E795">
            <v>62</v>
          </cell>
          <cell r="F795">
            <v>633</v>
          </cell>
          <cell r="G795">
            <v>39246</v>
          </cell>
          <cell r="H795">
            <v>6854</v>
          </cell>
          <cell r="I795">
            <v>424948</v>
          </cell>
          <cell r="J795">
            <v>4075</v>
          </cell>
          <cell r="K795">
            <v>252650</v>
          </cell>
          <cell r="L795">
            <v>11562</v>
          </cell>
          <cell r="M795">
            <v>716844</v>
          </cell>
        </row>
        <row r="796">
          <cell r="B796" t="str">
            <v>철근가공및조립</v>
          </cell>
          <cell r="C796" t="str">
            <v>간단</v>
          </cell>
          <cell r="D796" t="str">
            <v>Ton</v>
          </cell>
          <cell r="E796">
            <v>1.615</v>
          </cell>
          <cell r="F796">
            <v>8026</v>
          </cell>
          <cell r="G796">
            <v>12961</v>
          </cell>
          <cell r="H796">
            <v>246434</v>
          </cell>
          <cell r="I796">
            <v>397990</v>
          </cell>
          <cell r="J796">
            <v>0</v>
          </cell>
          <cell r="K796">
            <v>0</v>
          </cell>
          <cell r="L796">
            <v>254460</v>
          </cell>
          <cell r="M796">
            <v>410951</v>
          </cell>
        </row>
        <row r="797">
          <cell r="B797" t="str">
            <v>합     계</v>
          </cell>
          <cell r="F797">
            <v>0</v>
          </cell>
          <cell r="G797">
            <v>109254165</v>
          </cell>
          <cell r="I797">
            <v>381168374</v>
          </cell>
          <cell r="K797">
            <v>36948355</v>
          </cell>
          <cell r="L797">
            <v>0</v>
          </cell>
          <cell r="M797">
            <v>527370894</v>
          </cell>
        </row>
        <row r="798"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</row>
        <row r="799">
          <cell r="G799">
            <v>0</v>
          </cell>
          <cell r="I799">
            <v>0</v>
          </cell>
          <cell r="K799">
            <v>0</v>
          </cell>
          <cell r="L799">
            <v>0</v>
          </cell>
          <cell r="M799">
            <v>0</v>
          </cell>
        </row>
        <row r="800">
          <cell r="G800">
            <v>0</v>
          </cell>
          <cell r="I800">
            <v>0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08.S. I. G 공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B802" t="str">
            <v>SIG 천공</v>
          </cell>
          <cell r="D802" t="str">
            <v>M</v>
          </cell>
          <cell r="E802">
            <v>107</v>
          </cell>
          <cell r="F802">
            <v>1912</v>
          </cell>
          <cell r="G802">
            <v>204584</v>
          </cell>
          <cell r="H802">
            <v>10023</v>
          </cell>
          <cell r="I802">
            <v>1072461</v>
          </cell>
          <cell r="J802">
            <v>5474</v>
          </cell>
          <cell r="K802">
            <v>585718</v>
          </cell>
          <cell r="L802">
            <v>17409</v>
          </cell>
          <cell r="M802">
            <v>1862763</v>
          </cell>
        </row>
        <row r="803">
          <cell r="B803" t="str">
            <v>SIG 천공,주입</v>
          </cell>
          <cell r="C803" t="str">
            <v>0, N≥30</v>
          </cell>
          <cell r="D803" t="str">
            <v>M</v>
          </cell>
          <cell r="E803">
            <v>1873</v>
          </cell>
          <cell r="F803">
            <v>12625</v>
          </cell>
          <cell r="G803">
            <v>23646625</v>
          </cell>
          <cell r="H803">
            <v>42994</v>
          </cell>
          <cell r="I803">
            <v>80527762</v>
          </cell>
          <cell r="J803">
            <v>2145</v>
          </cell>
          <cell r="K803">
            <v>4017585</v>
          </cell>
          <cell r="L803">
            <v>57764</v>
          </cell>
          <cell r="M803">
            <v>108191972</v>
          </cell>
        </row>
        <row r="804">
          <cell r="B804" t="str">
            <v>PLANT 설치 및 해체</v>
          </cell>
          <cell r="C804" t="str">
            <v>믹서플랜트</v>
          </cell>
          <cell r="D804" t="str">
            <v>회</v>
          </cell>
          <cell r="E804">
            <v>1</v>
          </cell>
          <cell r="F804">
            <v>0</v>
          </cell>
          <cell r="G804">
            <v>0</v>
          </cell>
          <cell r="H804">
            <v>1821860</v>
          </cell>
          <cell r="I804">
            <v>1821860</v>
          </cell>
          <cell r="J804">
            <v>0</v>
          </cell>
          <cell r="K804">
            <v>0</v>
          </cell>
          <cell r="L804">
            <v>1821860</v>
          </cell>
          <cell r="M804">
            <v>1821860</v>
          </cell>
        </row>
        <row r="805">
          <cell r="B805" t="str">
            <v>폐기물버림적재</v>
          </cell>
          <cell r="C805" t="str">
            <v>B.H 0.7㎥</v>
          </cell>
          <cell r="D805" t="str">
            <v>M3</v>
          </cell>
          <cell r="E805">
            <v>588</v>
          </cell>
          <cell r="F805">
            <v>111</v>
          </cell>
          <cell r="G805">
            <v>65268</v>
          </cell>
          <cell r="H805">
            <v>360</v>
          </cell>
          <cell r="I805">
            <v>211680</v>
          </cell>
          <cell r="J805">
            <v>332</v>
          </cell>
          <cell r="K805">
            <v>195216</v>
          </cell>
          <cell r="L805">
            <v>803</v>
          </cell>
          <cell r="M805">
            <v>472164</v>
          </cell>
        </row>
        <row r="806">
          <cell r="B806" t="str">
            <v>폐기물처리비</v>
          </cell>
          <cell r="C806" t="str">
            <v>건설폐자재,운반비포함</v>
          </cell>
          <cell r="D806" t="str">
            <v>Ton</v>
          </cell>
          <cell r="E806">
            <v>1176</v>
          </cell>
          <cell r="F806">
            <v>2032</v>
          </cell>
          <cell r="G806">
            <v>2389632</v>
          </cell>
          <cell r="H806">
            <v>2549</v>
          </cell>
          <cell r="I806">
            <v>2997624</v>
          </cell>
          <cell r="J806">
            <v>13554</v>
          </cell>
          <cell r="K806">
            <v>15939504</v>
          </cell>
          <cell r="L806">
            <v>18135</v>
          </cell>
          <cell r="M806">
            <v>21326760</v>
          </cell>
        </row>
        <row r="807">
          <cell r="B807" t="str">
            <v>합     계</v>
          </cell>
          <cell r="F807">
            <v>0</v>
          </cell>
          <cell r="G807">
            <v>26306109</v>
          </cell>
          <cell r="I807">
            <v>86631387</v>
          </cell>
          <cell r="K807">
            <v>20738023</v>
          </cell>
          <cell r="L807">
            <v>0</v>
          </cell>
          <cell r="M807">
            <v>133675519</v>
          </cell>
        </row>
        <row r="808"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</row>
        <row r="809">
          <cell r="G809">
            <v>0</v>
          </cell>
          <cell r="I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G810">
            <v>0</v>
          </cell>
          <cell r="I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G811">
            <v>0</v>
          </cell>
          <cell r="I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G812">
            <v>0</v>
          </cell>
          <cell r="I812">
            <v>0</v>
          </cell>
          <cell r="K812">
            <v>0</v>
          </cell>
          <cell r="L812">
            <v>0</v>
          </cell>
          <cell r="M812">
            <v>0</v>
          </cell>
        </row>
        <row r="813">
          <cell r="G813">
            <v>0</v>
          </cell>
          <cell r="I813">
            <v>0</v>
          </cell>
          <cell r="K813">
            <v>0</v>
          </cell>
          <cell r="L813">
            <v>0</v>
          </cell>
          <cell r="M813">
            <v>0</v>
          </cell>
        </row>
        <row r="814">
          <cell r="G814">
            <v>0</v>
          </cell>
          <cell r="I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G815">
            <v>0</v>
          </cell>
          <cell r="I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09.계측관리비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B817" t="str">
            <v>계측관리비</v>
          </cell>
          <cell r="D817" t="str">
            <v>식</v>
          </cell>
          <cell r="E817">
            <v>1</v>
          </cell>
          <cell r="F817">
            <v>0</v>
          </cell>
          <cell r="G817">
            <v>0</v>
          </cell>
          <cell r="H817">
            <v>6565000</v>
          </cell>
          <cell r="I817">
            <v>6565000</v>
          </cell>
          <cell r="J817">
            <v>0</v>
          </cell>
          <cell r="K817">
            <v>0</v>
          </cell>
          <cell r="L817">
            <v>6565000</v>
          </cell>
          <cell r="M817">
            <v>6565000</v>
          </cell>
        </row>
        <row r="818">
          <cell r="B818" t="str">
            <v>합     계</v>
          </cell>
          <cell r="F818">
            <v>0</v>
          </cell>
          <cell r="G818">
            <v>0</v>
          </cell>
          <cell r="I818">
            <v>6565000</v>
          </cell>
          <cell r="K818">
            <v>0</v>
          </cell>
          <cell r="L818">
            <v>0</v>
          </cell>
          <cell r="M818">
            <v>6565000</v>
          </cell>
        </row>
        <row r="819"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G820">
            <v>0</v>
          </cell>
          <cell r="I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G821">
            <v>0</v>
          </cell>
          <cell r="I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G822">
            <v>0</v>
          </cell>
          <cell r="I822">
            <v>0</v>
          </cell>
          <cell r="K822">
            <v>0</v>
          </cell>
          <cell r="L822">
            <v>0</v>
          </cell>
          <cell r="M822">
            <v>0</v>
          </cell>
        </row>
        <row r="823">
          <cell r="G823">
            <v>0</v>
          </cell>
          <cell r="I823">
            <v>0</v>
          </cell>
          <cell r="K823">
            <v>0</v>
          </cell>
          <cell r="L823">
            <v>0</v>
          </cell>
          <cell r="M823">
            <v>0</v>
          </cell>
        </row>
        <row r="824">
          <cell r="G824">
            <v>0</v>
          </cell>
          <cell r="I824">
            <v>0</v>
          </cell>
          <cell r="K824">
            <v>0</v>
          </cell>
          <cell r="L824">
            <v>0</v>
          </cell>
          <cell r="M824">
            <v>0</v>
          </cell>
        </row>
        <row r="825">
          <cell r="G825">
            <v>0</v>
          </cell>
          <cell r="I825">
            <v>0</v>
          </cell>
          <cell r="K825">
            <v>0</v>
          </cell>
          <cell r="L825">
            <v>0</v>
          </cell>
          <cell r="M825">
            <v>0</v>
          </cell>
        </row>
        <row r="826">
          <cell r="G826">
            <v>0</v>
          </cell>
          <cell r="I826">
            <v>0</v>
          </cell>
          <cell r="K826">
            <v>0</v>
          </cell>
          <cell r="L826">
            <v>0</v>
          </cell>
          <cell r="M826">
            <v>0</v>
          </cell>
        </row>
        <row r="827">
          <cell r="G827">
            <v>0</v>
          </cell>
          <cell r="I827">
            <v>0</v>
          </cell>
          <cell r="K827">
            <v>0</v>
          </cell>
          <cell r="L827">
            <v>0</v>
          </cell>
          <cell r="M827">
            <v>0</v>
          </cell>
        </row>
        <row r="828">
          <cell r="G828">
            <v>0</v>
          </cell>
          <cell r="I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G829">
            <v>0</v>
          </cell>
          <cell r="I829">
            <v>0</v>
          </cell>
          <cell r="K829">
            <v>0</v>
          </cell>
          <cell r="L829">
            <v>0</v>
          </cell>
          <cell r="M829">
            <v>0</v>
          </cell>
        </row>
        <row r="830">
          <cell r="G830">
            <v>0</v>
          </cell>
          <cell r="I830">
            <v>0</v>
          </cell>
          <cell r="K830">
            <v>0</v>
          </cell>
          <cell r="L830">
            <v>0</v>
          </cell>
          <cell r="M830">
            <v>0</v>
          </cell>
        </row>
        <row r="831">
          <cell r="A831" t="str">
            <v>10.운  반  공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</row>
        <row r="832">
          <cell r="B832" t="str">
            <v>강재운반</v>
          </cell>
          <cell r="C832" t="str">
            <v>L=120㎞</v>
          </cell>
          <cell r="D832" t="str">
            <v>Ton</v>
          </cell>
          <cell r="E832">
            <v>1802.693</v>
          </cell>
          <cell r="F832">
            <v>6312</v>
          </cell>
          <cell r="G832">
            <v>11378598</v>
          </cell>
          <cell r="H832">
            <v>9031</v>
          </cell>
          <cell r="I832">
            <v>16280120</v>
          </cell>
          <cell r="J832">
            <v>7211</v>
          </cell>
          <cell r="K832">
            <v>12999219</v>
          </cell>
          <cell r="L832">
            <v>22554</v>
          </cell>
          <cell r="M832">
            <v>40657937</v>
          </cell>
        </row>
        <row r="833">
          <cell r="B833" t="str">
            <v>시멘트운반</v>
          </cell>
          <cell r="D833" t="str">
            <v>대</v>
          </cell>
          <cell r="E833">
            <v>43769</v>
          </cell>
          <cell r="F833">
            <v>32</v>
          </cell>
          <cell r="G833">
            <v>1400608</v>
          </cell>
          <cell r="H833">
            <v>350</v>
          </cell>
          <cell r="I833">
            <v>15319150</v>
          </cell>
          <cell r="J833">
            <v>87</v>
          </cell>
          <cell r="K833">
            <v>3807903</v>
          </cell>
          <cell r="L833">
            <v>469</v>
          </cell>
          <cell r="M833">
            <v>20527661</v>
          </cell>
        </row>
        <row r="834">
          <cell r="B834" t="str">
            <v>철근운반</v>
          </cell>
          <cell r="C834" t="str">
            <v>부산시-현장</v>
          </cell>
          <cell r="D834" t="str">
            <v>Ton</v>
          </cell>
          <cell r="E834">
            <v>2.234</v>
          </cell>
          <cell r="F834">
            <v>2549</v>
          </cell>
          <cell r="G834">
            <v>5694</v>
          </cell>
          <cell r="H834">
            <v>3282</v>
          </cell>
          <cell r="I834">
            <v>7331</v>
          </cell>
          <cell r="J834">
            <v>2868</v>
          </cell>
          <cell r="K834">
            <v>6407</v>
          </cell>
          <cell r="L834">
            <v>8699</v>
          </cell>
          <cell r="M834">
            <v>19432</v>
          </cell>
        </row>
        <row r="835">
          <cell r="B835" t="str">
            <v>흄관운반</v>
          </cell>
          <cell r="C835" t="str">
            <v>(Φ450:부산시-현장)</v>
          </cell>
          <cell r="D835" t="str">
            <v>본</v>
          </cell>
          <cell r="E835">
            <v>19</v>
          </cell>
          <cell r="F835">
            <v>2918</v>
          </cell>
          <cell r="G835">
            <v>55442</v>
          </cell>
          <cell r="H835">
            <v>4161</v>
          </cell>
          <cell r="I835">
            <v>79059</v>
          </cell>
          <cell r="J835">
            <v>3575</v>
          </cell>
          <cell r="K835">
            <v>67925</v>
          </cell>
          <cell r="L835">
            <v>10654</v>
          </cell>
          <cell r="M835">
            <v>202426</v>
          </cell>
        </row>
        <row r="836">
          <cell r="B836" t="str">
            <v>합     계</v>
          </cell>
          <cell r="G836">
            <v>12840342</v>
          </cell>
          <cell r="I836">
            <v>31685660</v>
          </cell>
          <cell r="K836">
            <v>16881454</v>
          </cell>
          <cell r="L836">
            <v>0</v>
          </cell>
          <cell r="M836">
            <v>61407456</v>
          </cell>
        </row>
        <row r="837">
          <cell r="G837">
            <v>0</v>
          </cell>
          <cell r="I837">
            <v>0</v>
          </cell>
          <cell r="K837">
            <v>0</v>
          </cell>
          <cell r="L837">
            <v>0</v>
          </cell>
          <cell r="M837">
            <v>0</v>
          </cell>
        </row>
        <row r="838">
          <cell r="G838">
            <v>0</v>
          </cell>
          <cell r="I838">
            <v>0</v>
          </cell>
          <cell r="K838">
            <v>0</v>
          </cell>
          <cell r="L838">
            <v>0</v>
          </cell>
          <cell r="M838">
            <v>0</v>
          </cell>
        </row>
        <row r="839">
          <cell r="G839">
            <v>0</v>
          </cell>
          <cell r="I839">
            <v>0</v>
          </cell>
          <cell r="K839">
            <v>0</v>
          </cell>
          <cell r="L839">
            <v>0</v>
          </cell>
          <cell r="M839">
            <v>0</v>
          </cell>
        </row>
        <row r="840">
          <cell r="G840">
            <v>0</v>
          </cell>
          <cell r="I840">
            <v>0</v>
          </cell>
          <cell r="K840">
            <v>0</v>
          </cell>
          <cell r="L840">
            <v>0</v>
          </cell>
          <cell r="M840">
            <v>0</v>
          </cell>
        </row>
        <row r="841">
          <cell r="G841">
            <v>0</v>
          </cell>
          <cell r="I841">
            <v>0</v>
          </cell>
          <cell r="K841">
            <v>0</v>
          </cell>
          <cell r="L841">
            <v>0</v>
          </cell>
          <cell r="M841">
            <v>0</v>
          </cell>
        </row>
        <row r="842">
          <cell r="G842">
            <v>0</v>
          </cell>
          <cell r="I842">
            <v>0</v>
          </cell>
          <cell r="K842">
            <v>0</v>
          </cell>
          <cell r="L842">
            <v>0</v>
          </cell>
          <cell r="M842">
            <v>0</v>
          </cell>
        </row>
        <row r="843">
          <cell r="G843">
            <v>0</v>
          </cell>
          <cell r="I843">
            <v>0</v>
          </cell>
          <cell r="K843">
            <v>0</v>
          </cell>
          <cell r="L843">
            <v>0</v>
          </cell>
          <cell r="M843">
            <v>0</v>
          </cell>
        </row>
        <row r="844">
          <cell r="G844">
            <v>0</v>
          </cell>
          <cell r="I844">
            <v>0</v>
          </cell>
          <cell r="K844">
            <v>0</v>
          </cell>
          <cell r="L844">
            <v>0</v>
          </cell>
          <cell r="M844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장관리비"/>
      <sheetName val="수량산출"/>
      <sheetName val="경산"/>
      <sheetName val="투찰금액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토공"/>
      <sheetName val="철콘"/>
      <sheetName val="강교"/>
      <sheetName val="기타"/>
      <sheetName val="하도급 사항"/>
      <sheetName val="P.Q대상공사"/>
      <sheetName val="세부평점1"/>
      <sheetName val="세부평점2"/>
      <sheetName val="경영상태"/>
      <sheetName val="자재및인력"/>
      <sheetName val="투찰금액"/>
      <sheetName val="수량산출"/>
      <sheetName val="계수시트"/>
      <sheetName val="경산"/>
      <sheetName val="DATE"/>
      <sheetName val="데이타"/>
      <sheetName val="원정우정"/>
      <sheetName val="골조시행"/>
      <sheetName val="효성CB 1P기초"/>
      <sheetName val="백암비스타내역"/>
      <sheetName val="기계경비(시간당)"/>
      <sheetName val="램머"/>
      <sheetName val="입력"/>
      <sheetName val="변수"/>
      <sheetName val="기계가격"/>
      <sheetName val="설계내역서"/>
      <sheetName val="95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G2">
            <v>0.69450000000000001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갑지"/>
      <sheetName val="원가분석"/>
      <sheetName val="원가계산서"/>
      <sheetName val="내역총괄"/>
      <sheetName val="토목"/>
      <sheetName val="건축"/>
      <sheetName val="기계설비"/>
      <sheetName val="관급자재비"/>
      <sheetName val="폐기물처리비"/>
      <sheetName val="#REF"/>
      <sheetName val="투찰금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고서1.XLS"/>
      <sheetName val="산정보고서"/>
      <sheetName val="보고서2.XLS"/>
      <sheetName val="원가계산.XLS"/>
      <sheetName val="공사집계.XLS"/>
      <sheetName val="공사내역"/>
      <sheetName val="노무집계.XLS"/>
      <sheetName val="노무산출.XLS"/>
      <sheetName val="노무비율.XLS"/>
      <sheetName val="경비집계.XLS"/>
      <sheetName val="경비계산.XLS"/>
      <sheetName val="경율산정.XLS"/>
      <sheetName val="원가구성분석"/>
      <sheetName val="안전관리.XLS"/>
      <sheetName val="산재보험.XLS"/>
      <sheetName val="설계비.XLS"/>
      <sheetName val="일반관리비"/>
      <sheetName val="일반요율"/>
      <sheetName val="기타경비"/>
      <sheetName val="일위대가집계표"/>
      <sheetName val="일위대가"/>
      <sheetName val="건설기계집계표"/>
      <sheetName val="건설기계"/>
      <sheetName val="단가산출표"/>
      <sheetName val="단가산출"/>
      <sheetName val="수량산출서"/>
      <sheetName val="토적표"/>
      <sheetName val="자재수량명세표"/>
      <sheetName val="원가비교표"/>
      <sheetName val="공사별비교표"/>
      <sheetName val="현장관리비"/>
      <sheetName val="투찰금액"/>
      <sheetName val="내역"/>
      <sheetName val="산출근거"/>
      <sheetName val="경산"/>
      <sheetName val="도급내역"/>
      <sheetName val="도급내역5+800"/>
      <sheetName val="도급금액"/>
      <sheetName val="재노경"/>
      <sheetName val="기계경비(시간당)"/>
      <sheetName val="기별(종합)"/>
      <sheetName val="수량산출"/>
      <sheetName val="범례표"/>
      <sheetName val="책임감리공제요율"/>
      <sheetName val="등급별 배치기준"/>
      <sheetName val="입력"/>
      <sheetName val="변수"/>
      <sheetName val="내역서"/>
      <sheetName val="상반기손익차2총괄"/>
      <sheetName val="APT"/>
      <sheetName val="부대내역"/>
      <sheetName val="성단물량"/>
      <sheetName val="토사(P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단가산출"/>
      <sheetName val="기계경비"/>
      <sheetName val="기계가격"/>
      <sheetName val="기계노임"/>
      <sheetName val="노임단가"/>
      <sheetName val="단가산출 (2)"/>
      <sheetName val="물가시세"/>
      <sheetName val="경율산정.XLS"/>
      <sheetName val="토공(우물통,기타) "/>
      <sheetName val="직접인건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기계가격"/>
      <sheetName val="중기손료"/>
      <sheetName val="노임"/>
      <sheetName val="수량산출"/>
      <sheetName val="토공(우물통,기타) "/>
      <sheetName val="경율산정.XLS"/>
      <sheetName val="Sensitivity"/>
      <sheetName val="신당동집계표"/>
      <sheetName val="ABUT수량-A1"/>
      <sheetName val="내역"/>
      <sheetName val="구조물"/>
      <sheetName val="용소리교"/>
      <sheetName val="단위수량"/>
      <sheetName val="구조물공"/>
      <sheetName val="부대공"/>
      <sheetName val="배수공"/>
      <sheetName val="토공"/>
      <sheetName val="포장공"/>
      <sheetName val="토사(PE)"/>
      <sheetName val="피벗테이블데이터분석"/>
      <sheetName val="특수기호강도거푸집"/>
      <sheetName val="종배수관(신)"/>
      <sheetName val="터파기및재료"/>
      <sheetName val="석축설면"/>
      <sheetName val="법면단"/>
      <sheetName val="TOTAL_BOQ"/>
      <sheetName val="지구단위계획내역서"/>
      <sheetName val="직재"/>
      <sheetName val="연결임시"/>
      <sheetName val="평가내역"/>
      <sheetName val="일위대가"/>
      <sheetName val="기계경비"/>
      <sheetName val="고양관재"/>
      <sheetName val="1호인버트수량"/>
      <sheetName val="슬래브"/>
      <sheetName val="날개벽수량표"/>
      <sheetName val="플랜트 설치"/>
      <sheetName val="다곡2교"/>
      <sheetName val="검측요청서"/>
      <sheetName val="data"/>
      <sheetName val="내역서01"/>
      <sheetName val="경산"/>
      <sheetName val="기본일위"/>
      <sheetName val="6호기"/>
      <sheetName val="tggwan(mac)"/>
      <sheetName val="총사업비명세"/>
      <sheetName val="총투자비산정"/>
      <sheetName val="guard(mac)"/>
      <sheetName val="8.PILE  (돌출)"/>
      <sheetName val="Sheet1 (2)"/>
      <sheetName val="산출내역서"/>
      <sheetName val="우배수"/>
      <sheetName val="맨홀수량산출(A-LINE)"/>
      <sheetName val="내역서"/>
      <sheetName val="1호맨홀토공"/>
      <sheetName val="3.바닥판설계"/>
      <sheetName val="주형"/>
      <sheetName val="기초자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안전시설(수집)"/>
      <sheetName val="안전시설"/>
      <sheetName val="신당동집계표"/>
      <sheetName val="일위대가 1"/>
      <sheetName val="설계내역서"/>
      <sheetName val="산거 1(인력투입)"/>
      <sheetName val="일위대가 2"/>
      <sheetName val="일위대가 3"/>
      <sheetName val="기계경비(시간당)"/>
      <sheetName val="램머"/>
      <sheetName val="설계명세서"/>
      <sheetName val="내역"/>
      <sheetName val="부대tu"/>
      <sheetName val="남평내역"/>
      <sheetName val="배수공"/>
      <sheetName val="측구공"/>
      <sheetName val="산출근거"/>
      <sheetName val="1호인버트수량"/>
      <sheetName val="교량하부공"/>
      <sheetName val="토사(PE)"/>
      <sheetName val="조건표"/>
      <sheetName val="코드표"/>
      <sheetName val="자재코드"/>
      <sheetName val="내역서01"/>
      <sheetName val="설비"/>
      <sheetName val="요율"/>
      <sheetName val="자재대"/>
      <sheetName val="토공"/>
      <sheetName val="WORK"/>
      <sheetName val="터파기및재료"/>
      <sheetName val="수로BOX"/>
      <sheetName val="경산"/>
      <sheetName val="Sheet1"/>
      <sheetName val="토공(우물통,기타) "/>
      <sheetName val="고양관재"/>
      <sheetName val="인건비 "/>
      <sheetName val="구간별"/>
      <sheetName val="지구단위계획내역서"/>
      <sheetName val="Sheet2"/>
      <sheetName val="연결임시"/>
      <sheetName val="데이터"/>
      <sheetName val="초기화면"/>
      <sheetName val="토목"/>
      <sheetName val="이름정의"/>
      <sheetName val="2호맨홀공제수량"/>
      <sheetName val="단위수량"/>
      <sheetName val="가시설수량"/>
      <sheetName val="데이타"/>
      <sheetName val="고유코드_설계"/>
      <sheetName val="청천내"/>
      <sheetName val="관로토공"/>
      <sheetName val="1-1합"/>
      <sheetName val="1-1오"/>
      <sheetName val="1-1우"/>
      <sheetName val="ygd1-2"/>
      <sheetName val="ygr1-3"/>
      <sheetName val="ygr1-2"/>
      <sheetName val="ygr1-4"/>
      <sheetName val="G.R300경비"/>
      <sheetName val="이토변실(A3-LINE)"/>
      <sheetName val="기계가격"/>
      <sheetName val="내역서(교량)전체"/>
      <sheetName val="배수관집계"/>
      <sheetName val="석축설면"/>
      <sheetName val="#REF"/>
      <sheetName val="설계조건"/>
      <sheetName val="안정계산"/>
      <sheetName val="단면검토"/>
      <sheetName val="일위대가표"/>
      <sheetName val="구분표"/>
      <sheetName val="기본일위"/>
      <sheetName val="맨홀수량산출"/>
      <sheetName val="구조물공"/>
      <sheetName val="부대공"/>
      <sheetName val="포장공"/>
      <sheetName val="공토공단위당"/>
      <sheetName val="정부노임단가"/>
      <sheetName val="토목공사일반"/>
      <sheetName val="교각별철근수량집계표"/>
      <sheetName val="파이프류"/>
      <sheetName val="구조물"/>
      <sheetName val="용소리교"/>
      <sheetName val="날개벽수량표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총괄"/>
      <sheetName val="시멘트레미콘구입량"/>
      <sheetName val="골재구입량"/>
      <sheetName val="1.토공집계"/>
      <sheetName val="2.관대집계표"/>
      <sheetName val="접합"/>
      <sheetName val="3.구조물공"/>
      <sheetName val="7.폐기물집계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지장물보호(수집)"/>
      <sheetName val="지장물산근"/>
      <sheetName val="지장물보호공단위수량"/>
      <sheetName val="VXXXXX"/>
      <sheetName val="방음벽수량"/>
      <sheetName val="방음벽기초수량"/>
      <sheetName val="방음벽설치현황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내역서"/>
      <sheetName val="Sheet1 (2)"/>
      <sheetName val="변수값"/>
      <sheetName val="중기상차"/>
      <sheetName val="AS복구"/>
      <sheetName val="중기터파기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장비집계"/>
      <sheetName val="식재"/>
      <sheetName val="시설물"/>
      <sheetName val="식재출력용"/>
      <sheetName val="유지관리"/>
      <sheetName val="단가"/>
      <sheetName val="가도공"/>
      <sheetName val="조명시설"/>
      <sheetName val="관경고용테이프수집"/>
      <sheetName val="관경고용산근"/>
      <sheetName val="방음벽기초"/>
      <sheetName val="우수"/>
      <sheetName val="기초공"/>
      <sheetName val="기둥(원형)"/>
      <sheetName val="수량산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진주방향"/>
      <sheetName val="공사설명서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bearing"/>
      <sheetName val="연동내역"/>
      <sheetName val="토공 total"/>
      <sheetName val="맨홀수량산출(A-LINE)"/>
      <sheetName val="투입집계표"/>
      <sheetName val="이형관재료표(A-L)"/>
      <sheetName val="투찰금액"/>
      <sheetName val="평가내역"/>
      <sheetName val="계산서(곡선부)"/>
      <sheetName val="포장재료집계표"/>
      <sheetName val="Sensitivity"/>
      <sheetName val="도수로현황"/>
      <sheetName val="APT"/>
      <sheetName val="계수시트"/>
      <sheetName val="을지"/>
      <sheetName val="직접경비"/>
      <sheetName val="직접인건비"/>
      <sheetName val="Sheet5"/>
      <sheetName val="가시설단위수량"/>
      <sheetName val="SORCE1"/>
      <sheetName val="철거산출근거"/>
      <sheetName val="A1"/>
      <sheetName val="공종"/>
      <sheetName val="범례표"/>
      <sheetName val="횡배수관설치현황"/>
      <sheetName val="우수받이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해외(원화)"/>
      <sheetName val="기본단가표"/>
      <sheetName val="집계표"/>
      <sheetName val="Control"/>
      <sheetName val="DATA 입력란"/>
      <sheetName val="1. 설계조건 2.단면가정 3. 하중계산"/>
      <sheetName val="토적기초자료"/>
      <sheetName val="일위대가(교통성검토)"/>
      <sheetName val="일위총괄"/>
      <sheetName val="노임단가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토사(PE "/>
      <sheetName val="법면단"/>
      <sheetName val="분석투자 내역(광명)"/>
      <sheetName val="옹벽기초자료"/>
      <sheetName val="현황산출서"/>
      <sheetName val="토사(PE_x0009_"/>
      <sheetName val="도대하도변경최종정산조경"/>
      <sheetName val="우배수"/>
      <sheetName val="01.10월"/>
      <sheetName val="경율산정.XLS"/>
      <sheetName val="3연box"/>
      <sheetName val="단 box"/>
      <sheetName val="평균터파기고(1-2,ASP)"/>
      <sheetName val="마산방향"/>
      <sheetName val="TOTAL_BOQ"/>
      <sheetName val="SG"/>
      <sheetName val="수량집계"/>
      <sheetName val="wall"/>
      <sheetName val="안전보건교육"/>
      <sheetName val="2공구산출내역"/>
      <sheetName val="중부"/>
      <sheetName val="북부"/>
      <sheetName val="남부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집수정(600-700)"/>
      <sheetName val="5.배수관로"/>
      <sheetName val="주요자재"/>
      <sheetName val="폐기물처리"/>
      <sheetName val="기기리스트"/>
      <sheetName val="ABUT수량-A1"/>
      <sheetName val="INTRO."/>
      <sheetName val="원가계산서"/>
      <sheetName val="금액"/>
      <sheetName val="단가일람"/>
      <sheetName val="조경일람"/>
      <sheetName val="내역서(전기)"/>
      <sheetName val="기초입력 DATA"/>
      <sheetName val="8.석축단위(H=1.5M)"/>
      <sheetName val="교각1"/>
      <sheetName val="설계예산서"/>
      <sheetName val="예산내역서"/>
      <sheetName val="해평견적"/>
      <sheetName val="일위대가목차"/>
      <sheetName val="고압수량(철거)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금액내역서"/>
      <sheetName val="실행철강하도"/>
      <sheetName val="지구단위계획"/>
      <sheetName val="에너지요금"/>
      <sheetName val="국산화"/>
      <sheetName val="교각별수량"/>
      <sheetName val="전력구구조물산근"/>
      <sheetName val="9902"/>
      <sheetName val="총괄"/>
      <sheetName val="1호구조물"/>
      <sheetName val="준검 내역서"/>
      <sheetName val="부대내역"/>
      <sheetName val="공사비집계표(서해안고속도로)"/>
      <sheetName val="3.하중산정4.지지력"/>
      <sheetName val="70%"/>
      <sheetName val="지급자재"/>
      <sheetName val="인구"/>
      <sheetName val="환경평가"/>
      <sheetName val="상반기손익차2총괄"/>
      <sheetName val="총괄표"/>
      <sheetName val="공사비_NDE"/>
      <sheetName val="기자재대비표"/>
      <sheetName val="합계"/>
      <sheetName val="일위목록"/>
      <sheetName val="구천"/>
      <sheetName val="내#일산설치"/>
      <sheetName val="H PILE수량"/>
      <sheetName val="토목검측서"/>
      <sheetName val="b_balju"/>
      <sheetName val="소방일위 "/>
      <sheetName val="구역화물"/>
      <sheetName val="2@ BOX"/>
      <sheetName val="토공계산서(부체도로)"/>
      <sheetName val="6PILE  (돌출)"/>
      <sheetName val="I.설계조건"/>
      <sheetName val="수안보-MBR1"/>
      <sheetName val="A1-DATA"/>
      <sheetName val="단면"/>
      <sheetName val="평가데이터"/>
      <sheetName val="수로단위수량"/>
      <sheetName val="골재집계"/>
      <sheetName val="CTEMCOST"/>
      <sheetName val="자재단가"/>
      <sheetName val="역T형옹벽(3.0)"/>
      <sheetName val="3"/>
      <sheetName val="5.정산서"/>
      <sheetName val="관급자재대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구조물철거타공정이월"/>
      <sheetName val="관접합및부설"/>
      <sheetName val="입찰"/>
      <sheetName val="현경"/>
      <sheetName val="4차원가계산서"/>
      <sheetName val="1-4-2.관(약)"/>
      <sheetName val="L형 옹벽"/>
      <sheetName val="물가대비표"/>
      <sheetName val="건축내역"/>
      <sheetName val="날개벽(시점좌측)"/>
      <sheetName val="BD"/>
      <sheetName val="공사비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7_폐기물집계"/>
      <sheetName val="상부집계표"/>
      <sheetName val="차액보증"/>
      <sheetName val="슬래브"/>
      <sheetName val="원가계산"/>
      <sheetName val="데리네이타현황"/>
      <sheetName val="우각부보강"/>
      <sheetName val="guard(mac)"/>
      <sheetName val="총괄내역서(설계)"/>
      <sheetName val="원가"/>
      <sheetName val="-레미콘집계"/>
      <sheetName val="-몰탈콘크리트"/>
      <sheetName val="자갈,시멘트,모래산출"/>
      <sheetName val="포장재료(1)"/>
      <sheetName val="-흄관집계"/>
      <sheetName val="-철근집계"/>
      <sheetName val="조명율표"/>
      <sheetName val="식재인부"/>
      <sheetName val="단가산출내역(노임부분수정)"/>
      <sheetName val="중기일위대가"/>
      <sheetName val="배수공1"/>
      <sheetName val="자압1"/>
      <sheetName val="4차공사"/>
      <sheetName val="설명"/>
      <sheetName val="Total"/>
      <sheetName val="용역비내역-진짜"/>
      <sheetName val="nys"/>
      <sheetName val="설 계"/>
      <sheetName val="전차선로 물량표"/>
      <sheetName val="한강운반비"/>
      <sheetName val="자재"/>
      <sheetName val="공통(20-91)"/>
      <sheetName val="2003상반기노임기준"/>
      <sheetName val="가점"/>
      <sheetName val="index"/>
      <sheetName val="etc"/>
      <sheetName val="data"/>
      <sheetName val="슬래브(유곡)"/>
      <sheetName val="자료"/>
      <sheetName val="견적대비표"/>
      <sheetName val="실행예산"/>
      <sheetName val="5.모델링"/>
      <sheetName val="일위대가(가설)"/>
      <sheetName val="차수별내역서"/>
      <sheetName val="수지표"/>
      <sheetName val="셀명"/>
      <sheetName val="공사"/>
      <sheetName val="-치수표(곡선부)"/>
      <sheetName val="실행대비"/>
      <sheetName val="계산식"/>
      <sheetName val="값"/>
      <sheetName val="삭제및변경불가"/>
      <sheetName val="비탈면보호공수량산출"/>
      <sheetName val="토공연장"/>
      <sheetName val="FOB발"/>
      <sheetName val="증감내역서"/>
      <sheetName val="JUCK"/>
      <sheetName val="개산공사비"/>
      <sheetName val="P-산#1-1(WOWA1)"/>
      <sheetName val="위치조서"/>
      <sheetName val="설계예시"/>
      <sheetName val="일위산출"/>
      <sheetName val="건축내역서"/>
      <sheetName val="설비내역서"/>
      <sheetName val="전기내역서"/>
      <sheetName val="중기조종사 단위단가"/>
      <sheetName val="아파트 내역"/>
      <sheetName val="8.PILE  (돌출)"/>
      <sheetName val="원가계산 (2)"/>
      <sheetName val="도급"/>
      <sheetName val="COPING"/>
      <sheetName val="input"/>
      <sheetName val="단면가정"/>
      <sheetName val="내역서갑지"/>
      <sheetName val="내역서을지"/>
      <sheetName val="2.토목공사"/>
      <sheetName val="실행내역"/>
      <sheetName val="일위대가 "/>
      <sheetName val="법면설면"/>
      <sheetName val="석축단"/>
      <sheetName val="법면수집"/>
      <sheetName val="백호우계수"/>
      <sheetName val="경비단가"/>
      <sheetName val="수량BOQ"/>
      <sheetName val="BOX"/>
      <sheetName val="설계"/>
      <sheetName val="일위대가(건축)"/>
      <sheetName val="세금자료"/>
      <sheetName val="용수량(생활용수)"/>
      <sheetName val="2000,9월 일위"/>
      <sheetName val="공통단가"/>
      <sheetName val="단가조사"/>
      <sheetName val="재료비"/>
      <sheetName val="운반비"/>
      <sheetName val="단가표"/>
      <sheetName val="보차도경계석"/>
      <sheetName val="전기일위대가"/>
      <sheetName val="2.고용보험료산출근거"/>
      <sheetName val="말뚝지지력산정"/>
      <sheetName val="돌담교 상부수량"/>
      <sheetName val="★도급내역(2공구)"/>
      <sheetName val="원형1호맨홀토공수량"/>
      <sheetName val="토적표"/>
      <sheetName val="배수공수집"/>
      <sheetName val="노무"/>
      <sheetName val="총괄 내역서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배수내역"/>
      <sheetName val="물가자료"/>
      <sheetName val="경비"/>
      <sheetName val="CODE"/>
      <sheetName val="집수정단위수량600 "/>
      <sheetName val="S.중기사용료"/>
      <sheetName val="입력란"/>
      <sheetName val="총계"/>
      <sheetName val="CON'C"/>
      <sheetName val="단가및재료비"/>
      <sheetName val="노임"/>
      <sheetName val="맨홀수량집계"/>
      <sheetName val="3련 BOX"/>
      <sheetName val="인천성심병원"/>
      <sheetName val="부시수량"/>
      <sheetName val="매입세율"/>
      <sheetName val="MOTOR"/>
      <sheetName val="POOM_MOTO"/>
      <sheetName val="Macro(차단기)"/>
      <sheetName val="전선 및 전선관"/>
      <sheetName val="인건비"/>
      <sheetName val="수압시험수집"/>
      <sheetName val="수압시험산근"/>
      <sheetName val="기계경비"/>
      <sheetName val="노무비"/>
      <sheetName val="우수공"/>
      <sheetName val="원형맨홀수량"/>
      <sheetName val="음봉방향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왕십리방향"/>
      <sheetName val="일위대가(계측기설치)"/>
      <sheetName val="BID"/>
      <sheetName val="마산방향철근집계"/>
      <sheetName val="교대"/>
      <sheetName val="횡배수관재료-"/>
      <sheetName val="계산서(직선부)"/>
      <sheetName val="콘크리트측구연장"/>
      <sheetName val="-배수구조물공토공"/>
      <sheetName val="예산명세서"/>
      <sheetName val="RangeObject"/>
      <sheetName val="기초단가"/>
      <sheetName val="가로등내"/>
      <sheetName val="덕전리"/>
      <sheetName val="단면 (2)"/>
      <sheetName val="연결관산출조서"/>
      <sheetName val="산출"/>
      <sheetName val="수목표준대가"/>
      <sheetName val="상부공"/>
      <sheetName val="노임단가(2009.상)"/>
      <sheetName val="10.1 중기기초단가"/>
      <sheetName val="대로근거"/>
      <sheetName val="중로근거"/>
      <sheetName val="단면A-A(TR)"/>
      <sheetName val="1.설계조건"/>
      <sheetName val="관경별내역서"/>
      <sheetName val="2"/>
      <sheetName val="T13(P68~72,78)"/>
      <sheetName val="단가조사서"/>
      <sheetName val="잡비계산"/>
      <sheetName val="7.PILE  (돌출)"/>
      <sheetName val="DATA1"/>
      <sheetName val="깨기"/>
      <sheetName val="관경결정"/>
      <sheetName val="전등설비"/>
      <sheetName val="깨기 총괄"/>
      <sheetName val="토공집계"/>
      <sheetName val="[고양관재.XLSŝ보차도경계석집계표(종)"/>
      <sheetName val="자압"/>
      <sheetName val="Sheet17"/>
      <sheetName val="공사요율"/>
      <sheetName val="Y-WORK"/>
      <sheetName val="1-1"/>
      <sheetName val="공구"/>
      <sheetName val="통관-유입(벌어짐)유출(도수)"/>
      <sheetName val="D"/>
      <sheetName val="파일의이용"/>
      <sheetName val="배수지집꓄표"/>
      <sheetName val="밀도포장수량집계표"/>
      <sheetName val="중기사용료산출근거"/>
      <sheetName val="단가 및 재료비"/>
      <sheetName val="1호맨홀자연토공"/>
      <sheetName val="신당동산출근거"/>
      <sheetName val="산근"/>
      <sheetName val="3.공통공사대비"/>
      <sheetName val="중기손료"/>
      <sheetName val="2000년1차"/>
      <sheetName val="21301동"/>
      <sheetName val="시행예산"/>
      <sheetName val="지구단위계획수립(공사수행)"/>
      <sheetName val="주공 갑지"/>
      <sheetName val="구룡간선입력"/>
      <sheetName val="분뇨"/>
      <sheetName val="노무비단가"/>
      <sheetName val="장비단가(010427)"/>
      <sheetName val="9811"/>
      <sheetName val="편입용지조서"/>
      <sheetName val="BEND LOSS"/>
      <sheetName val="BQMP"/>
      <sheetName val="투입내역"/>
      <sheetName val="토목공사"/>
      <sheetName val="COVER"/>
      <sheetName val="지수"/>
      <sheetName val="하수급견적대비"/>
      <sheetName val="기준액"/>
      <sheetName val="4지구단위"/>
      <sheetName val="조달청적격심사"/>
      <sheetName val="중기솔뇨"/>
      <sheetName val="진천방향"/>
      <sheetName val="단가산출서(기계)"/>
      <sheetName val="계정"/>
      <sheetName val="SPEC"/>
      <sheetName val="기초자료"/>
      <sheetName val="가정연䊰"/>
      <sheetName val="고재중량"/>
      <sheetName val="SULKEA"/>
      <sheetName val="해외"/>
      <sheetName val="안정성검토"/>
      <sheetName val="하중계산"/>
      <sheetName val="설계기준"/>
      <sheetName val="2. 공원조도"/>
      <sheetName val="현장관리비"/>
      <sheetName val="2.단면가정"/>
      <sheetName val="4.2.1 마루높이 검토"/>
      <sheetName val="을"/>
      <sheetName val="천방교접속"/>
      <sheetName val="대포2교접속"/>
      <sheetName val="총_구조물공"/>
      <sheetName val="참고사항"/>
      <sheetName val="근로자자료입력"/>
      <sheetName val="1월요청,실사(운용통보기준)"/>
      <sheetName val="수자재단위당"/>
      <sheetName val="자료입력"/>
      <sheetName val="ⴭⴭⴭⴭ"/>
      <sheetName val="설계내역"/>
      <sheetName val="가정사항"/>
      <sheetName val="type-F"/>
      <sheetName val="EP0618"/>
      <sheetName val="토적(3차분)"/>
      <sheetName val="토량운반계산"/>
      <sheetName val="소비자가"/>
      <sheetName val="99노임단가"/>
      <sheetName val="적용단위길이"/>
      <sheetName val="교대(A1)"/>
      <sheetName val="공통가설"/>
      <sheetName val="계림(함평)"/>
      <sheetName val="계림(장성)"/>
      <sheetName val="unitpric"/>
      <sheetName val="배수장토목공사비"/>
      <sheetName val="noyim"/>
      <sheetName val="구체"/>
      <sheetName val="좌측날개벽"/>
      <sheetName val="우측날개벽"/>
      <sheetName val="신우"/>
      <sheetName val="bm(CIcable)"/>
      <sheetName val="5.소재"/>
      <sheetName val="노무단가"/>
      <sheetName val="변경원가서갑"/>
      <sheetName val="단위중량"/>
      <sheetName val="내역1"/>
      <sheetName val="갑지"/>
      <sheetName val="본선토공수량산출근거"/>
      <sheetName val="예산서"/>
      <sheetName val="단가비교표"/>
      <sheetName val="노무비 근거"/>
      <sheetName val="교사기준면적(초)"/>
      <sheetName val="교사기준면적(초등)"/>
      <sheetName val="국민연금표"/>
      <sheetName val="가로등 조도계산"/>
      <sheetName val="단가설계"/>
      <sheetName val="시설물단가표"/>
      <sheetName val="노무비단가표"/>
      <sheetName val="경비집계"/>
      <sheetName val="General Data"/>
      <sheetName val="구간공종"/>
      <sheetName val="9GNG운반"/>
      <sheetName val="실행(표지,갑,을)"/>
      <sheetName val="실행"/>
      <sheetName val="실행(ALT1)"/>
      <sheetName val="6호기"/>
      <sheetName val="1-1평균터파기고(1)"/>
      <sheetName val="H-PILE수량집계"/>
      <sheetName val="온도 데이터"/>
      <sheetName val="검측서"/>
      <sheetName val="수목단가"/>
      <sheetName val="시설수량표"/>
      <sheetName val="시설일위"/>
      <sheetName val="식재수량표"/>
      <sheetName val="식재일위"/>
      <sheetName val="사진내용 입력"/>
      <sheetName val="도로경계블럭연장조서"/>
      <sheetName val="원가계산서구조조정"/>
      <sheetName val="도로포장면적산출(1)"/>
      <sheetName val="손익분석"/>
      <sheetName val="견적서을지"/>
      <sheetName val="조건"/>
      <sheetName val="견적"/>
      <sheetName val="접합 및 부설 "/>
      <sheetName val="7월11일"/>
      <sheetName val="Cost bd-&quot;A&quot;"/>
      <sheetName val="역T형교대(말뚝기초)"/>
      <sheetName val="내역서적용수량"/>
      <sheetName val="정부노임"/>
      <sheetName val="공종단가"/>
      <sheetName val="조경식재굴취"/>
      <sheetName val="조경유지관리"/>
      <sheetName val="인력터파기품"/>
      <sheetName val="컨테이너"/>
      <sheetName val="관보호공단위수량"/>
      <sheetName val="단위목록"/>
      <sheetName val="시험비"/>
      <sheetName val="일위대가표목록"/>
      <sheetName val="기계경비목록1"/>
      <sheetName val="구조물공집계"/>
      <sheetName val="1_토총1"/>
      <sheetName val="2_관로집1"/>
      <sheetName val="3_구조물집계1"/>
      <sheetName val="4_포장공1"/>
      <sheetName val="5_부대공1"/>
      <sheetName val="6_주요자재대1"/>
      <sheetName val="7_폐기물1"/>
      <sheetName val="토공(우물통,기타)_"/>
      <sheetName val="Sheet1_(2)"/>
      <sheetName val="배수공총괄_집계표(횡)"/>
      <sheetName val="보차도경계석_조서"/>
      <sheetName val="맨홀집계표_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분석투자_내역(광명)"/>
      <sheetName val="인건비_"/>
      <sheetName val="01_10월"/>
      <sheetName val="단_box"/>
      <sheetName val="일위대가_1"/>
      <sheetName val="산거_1(인력투입)"/>
      <sheetName val="일위대가_2"/>
      <sheetName val="일위대가_3"/>
      <sheetName val="G_R300경비"/>
      <sheetName val="DATA_입력란"/>
      <sheetName val="1__설계조건_2_단면가정_3__하중계산"/>
      <sheetName val="경율산정_XLS"/>
      <sheetName val="2@_BOX"/>
      <sheetName val="BEND_LOSS"/>
      <sheetName val="대전(세창동)"/>
      <sheetName val="경상직원"/>
      <sheetName val="시설물일위"/>
      <sheetName val="1~9 하중계산"/>
      <sheetName val="콤보DATA"/>
      <sheetName val="현장관리비집계표"/>
      <sheetName val="대치판정"/>
      <sheetName val="S0"/>
      <sheetName val="기초자료입력"/>
      <sheetName val="L_RPTB02_01"/>
      <sheetName val="1호맨홀수량산출"/>
      <sheetName val="조명일위"/>
      <sheetName val="피벗테이블데이터분석"/>
      <sheetName val="개비온집계"/>
      <sheetName val="개비온 단위"/>
      <sheetName val="crude.SLAB RE-bar"/>
      <sheetName val="CRUDE RE-bar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겉표지"/>
      <sheetName val="삼보지질"/>
      <sheetName val="물돌리기수량집계"/>
      <sheetName val="물돌리기연장산출"/>
      <sheetName val="물돌리기"/>
      <sheetName val="입찰안"/>
      <sheetName val="도근좌표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단위수량산출"/>
      <sheetName val="단위수량(출력X)"/>
      <sheetName val="HVAC"/>
      <sheetName val="맨홀수량"/>
      <sheetName val="제품"/>
      <sheetName val="투찰가"/>
      <sheetName val="목포방향"/>
      <sheetName val="A LINE"/>
      <sheetName val="CAL"/>
      <sheetName val="노견단위수량"/>
      <sheetName val="산출내역서"/>
      <sheetName val="Site Expenses"/>
      <sheetName val="SRC-B3U2"/>
      <sheetName val="일위대가(노임수정(완),_자재_및_물린단산수정필요)"/>
      <sheetName val="시험비_단가"/>
      <sheetName val="관구보호몰탈"/>
      <sheetName val="설계내역2"/>
      <sheetName val="수량"/>
      <sheetName val="금전출납"/>
      <sheetName val="직영명부"/>
      <sheetName val="입력자료"/>
      <sheetName val="장비경비"/>
      <sheetName val="역T형"/>
      <sheetName val="입력"/>
      <sheetName val="토공산근"/>
      <sheetName val="문학간접"/>
      <sheetName val="간접"/>
      <sheetName val="합천내역"/>
      <sheetName val="1-4-2_관(약)"/>
      <sheetName val="전차선로_물량표"/>
      <sheetName val="pe이중벽관_(우수)"/>
      <sheetName val="공사명입력"/>
      <sheetName val="1,2공구원가계산서"/>
      <sheetName val="1공구산출내역서"/>
      <sheetName val="DAN"/>
      <sheetName val="3BL공동구 수량"/>
      <sheetName val="토공정보"/>
      <sheetName val="TYPE-1"/>
      <sheetName val="tggwan(mac)"/>
      <sheetName val="광양 3기 유입수"/>
      <sheetName val="용량(1-2)"/>
      <sheetName val="연결관암거"/>
      <sheetName val="용집"/>
      <sheetName val="JUCKEYK"/>
      <sheetName val="구의33고"/>
      <sheetName val="전기"/>
      <sheetName val="기계상세"/>
      <sheetName val="남양주부대"/>
      <sheetName val="INFO"/>
      <sheetName val="뚝토공"/>
      <sheetName val="7단가"/>
      <sheetName val="CABLE SIZE-3"/>
      <sheetName val="(전기)설계예산서"/>
      <sheetName val="SLAB&quot;1&quot;"/>
      <sheetName val="SE-611"/>
      <sheetName val="static.cal"/>
      <sheetName val="MYUN(MAC)"/>
      <sheetName val="산출내역서집계표"/>
      <sheetName val="기본자료"/>
      <sheetName val="실행내砯"/>
      <sheetName val="실행내꠯"/>
      <sheetName val="기계상쐄"/>
      <sheetName val="인건-측정"/>
      <sheetName val="s"/>
      <sheetName val="40단가산출서"/>
      <sheetName val="40집계"/>
      <sheetName val="공사비증감"/>
      <sheetName val="영동(D)"/>
      <sheetName val="LP-S"/>
      <sheetName val="중기사용료"/>
      <sheetName val="유입부"/>
      <sheetName val="쌍송교"/>
      <sheetName val="기본"/>
      <sheetName val="하중조건(평상시)"/>
      <sheetName val="바닥판"/>
      <sheetName val="계장 품셈표"/>
      <sheetName val="외천교"/>
      <sheetName val="투찰"/>
      <sheetName val="고상실행"/>
      <sheetName val="1호맨홀가감수량"/>
      <sheetName val="가시설(TYPE-A)"/>
      <sheetName val="실행내က"/>
      <sheetName val="실행내֮"/>
      <sheetName val="기계상쨏"/>
      <sheetName val="실행내쨄"/>
      <sheetName val="물가대က_x0000_"/>
      <sheetName val="실행내ԍ"/>
      <sheetName val="실행내ԁ"/>
      <sheetName val="실행내ԃ"/>
      <sheetName val="실행내Ⴎ"/>
      <sheetName val="실행내ᬁ"/>
      <sheetName val="기계상ԁ"/>
      <sheetName val="실행내ԉ"/>
      <sheetName val="실행내頀"/>
      <sheetName val="실행내栯"/>
      <sheetName val="실행내⠯"/>
      <sheetName val="기계상 "/>
      <sheetName val="기계상砯"/>
      <sheetName val="실행내耯"/>
      <sheetName val="기계상ԃ"/>
      <sheetName val="기계상ԇ"/>
      <sheetName val="실행내Ԋ"/>
      <sheetName val="기계상က"/>
      <sheetName val="물가대Ԉ浭"/>
      <sheetName val="물가대ԍ浭"/>
      <sheetName val="오수관연장산출"/>
      <sheetName val="EACT10"/>
      <sheetName val="목록"/>
      <sheetName val="단가결정"/>
      <sheetName val="TYPE-A"/>
      <sheetName val="공정계획(내부계획25%,내부w.f)"/>
      <sheetName val="EQT-ESTN"/>
      <sheetName val="96노임기준"/>
      <sheetName val="99총공사내역서"/>
      <sheetName val="RPF_일반수량(35m)"/>
      <sheetName val="지질조사"/>
      <sheetName val="M-MG1"/>
      <sheetName val="pvc vent"/>
      <sheetName val="물가대逯"/>
      <sheetName val="물가대ԅ鵭"/>
      <sheetName val="물가대Ԇ鵭"/>
      <sheetName val="물가대怀䨴"/>
      <sheetName val="물가대ԇ띭"/>
      <sheetName val="물가대Ԅ띭"/>
      <sheetName val="물가대怀㘴"/>
      <sheetName val="물가대Ԃ腭"/>
      <sheetName val="물가대Ԃ띭"/>
      <sheetName val="물가대ԋ띭"/>
      <sheetName val="실행내ԅ"/>
      <sheetName val="물가대Ԃ뉭"/>
      <sheetName val="실행내ᬂ"/>
      <sheetName val="기둥"/>
      <sheetName val="저판(버림100)"/>
      <sheetName val="MSG 수량"/>
      <sheetName val="gvl"/>
      <sheetName val="당초계약"/>
      <sheetName val="등록자료"/>
      <sheetName val="R15"/>
      <sheetName val="대비"/>
      <sheetName val="대정2공구"/>
      <sheetName val="부하(성남)"/>
      <sheetName val="구동"/>
      <sheetName val="재료집계"/>
      <sheetName val="6공구(당초)"/>
      <sheetName val="플랜트 설치"/>
      <sheetName val="교량전기"/>
      <sheetName val="설계가"/>
      <sheetName val="잡철물"/>
      <sheetName val="STEEL BOX 단면설계(SEC.8)"/>
      <sheetName val="(A)내역서"/>
      <sheetName val="당초"/>
      <sheetName val="MFAB"/>
      <sheetName val="MFRT"/>
      <sheetName val="MPKG"/>
      <sheetName val="MPRD"/>
      <sheetName val="역T형단위수량"/>
      <sheetName val="내역서변경성원"/>
      <sheetName val="다이꾸"/>
      <sheetName val="기존도수로깨기"/>
      <sheetName val="일반수량"/>
      <sheetName val="공비대비"/>
      <sheetName val="투자비"/>
      <sheetName val="조성원가DATA"/>
      <sheetName val="사업비"/>
      <sheetName val="용수량_생활용수_"/>
      <sheetName val="간접비계산"/>
      <sheetName val="AS포장복구 "/>
      <sheetName val="내역서1999.8최종"/>
      <sheetName val="CB"/>
      <sheetName val="BOQ(전체)"/>
      <sheetName val="구간산출"/>
      <sheetName val="순공사비"/>
      <sheetName val="입력데이터"/>
      <sheetName val="매설지선굴착"/>
      <sheetName val="적현로"/>
      <sheetName val="토적표(2차기성)"/>
      <sheetName val="품셈TABLE"/>
      <sheetName val="공사비 증감 내역서"/>
      <sheetName val="지수적용공사비내역서"/>
      <sheetName val="1.우편집중내역서"/>
      <sheetName val="합계금액"/>
      <sheetName val="목차"/>
      <sheetName val="경  비 "/>
      <sheetName val="철콘"/>
      <sheetName val="danga"/>
      <sheetName val="ilch"/>
      <sheetName val="TB-내역서"/>
      <sheetName val="내역(한신APT)"/>
      <sheetName val="진접"/>
      <sheetName val="카렌스센터계량기설치공사"/>
      <sheetName val="스케즐"/>
      <sheetName val="설계서을"/>
      <sheetName val="동해title"/>
      <sheetName val="인사자료총집계"/>
      <sheetName val="수량산출서"/>
      <sheetName val="화재 탐지 설비"/>
      <sheetName val="S-F4301"/>
      <sheetName val="기자재비"/>
      <sheetName val="대신2차총괄"/>
      <sheetName val="소일위대가코드표"/>
      <sheetName val="수목데이타 "/>
      <sheetName val="빌딩 안내"/>
      <sheetName val="경상"/>
      <sheetName val="수량산근"/>
      <sheetName val="암거공"/>
      <sheetName val="참조-(2)"/>
      <sheetName val="Macro2"/>
      <sheetName val="Macro1"/>
      <sheetName val="인부노임"/>
      <sheetName val="자재단가_사급"/>
      <sheetName val="중기적산목록"/>
      <sheetName val="서∼군(2)"/>
      <sheetName val="자재목록"/>
      <sheetName val="지장물C"/>
      <sheetName val="상수도토공집계표"/>
      <sheetName val="조작대(1연)"/>
      <sheetName val="이토변실"/>
      <sheetName val="Data&amp;Result"/>
      <sheetName val="3지구단위"/>
      <sheetName val="내역서(기계)"/>
      <sheetName val="산근1,2"/>
      <sheetName val="날개벽"/>
      <sheetName val="군남내역서"/>
      <sheetName val="입력자료(노무비)"/>
      <sheetName val="흄관기초"/>
      <sheetName val="1호맨홀토공"/>
      <sheetName val="단가산출"/>
      <sheetName val="입찰견적보고서"/>
      <sheetName val="시점부교대"/>
      <sheetName val="3.바닥판설계"/>
      <sheetName val="교각(P1)수량"/>
      <sheetName val="물가시세"/>
      <sheetName val="1공구"/>
      <sheetName val="전기공사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공사비예산서(토목분)"/>
      <sheetName val="견적서-을지"/>
      <sheetName val="woo(mac)"/>
      <sheetName val="내역갑지"/>
      <sheetName val="가감수량"/>
      <sheetName val="표  지"/>
      <sheetName val="2000전체분"/>
      <sheetName val="용산1(해보)"/>
      <sheetName val="토공수량산출"/>
      <sheetName val="토적계산서"/>
      <sheetName val="하부철근수량"/>
      <sheetName val="기자재단가조사서"/>
      <sheetName val="신규노무비"/>
      <sheetName val="교각계산"/>
      <sheetName val="물푸기집계"/>
      <sheetName val="관로구간산출(H)"/>
      <sheetName val="물푸기산근"/>
      <sheetName val="중기"/>
      <sheetName val="아스팔트 포장총괄집계표"/>
      <sheetName val="15 문제점"/>
      <sheetName val="기준"/>
      <sheetName val="ASCEandUBC"/>
      <sheetName val="NOV"/>
      <sheetName val="부재력정리"/>
      <sheetName val="WIND"/>
      <sheetName val="UBC(WIND)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TYPE-B 평균H"/>
      <sheetName val="HOT 공제분"/>
      <sheetName val="out_prog"/>
      <sheetName val="선적schedule (2)"/>
      <sheetName val="calculation"/>
      <sheetName val="wagerate"/>
      <sheetName val="TTL"/>
      <sheetName val="Base_Data"/>
      <sheetName val="BQ"/>
      <sheetName val="BM"/>
      <sheetName val="OCT.FDN"/>
      <sheetName val="hori. vessel"/>
      <sheetName val="cable"/>
      <sheetName val="D-3503"/>
      <sheetName val="2.설계제원"/>
      <sheetName val="공사비 내역 (가)"/>
      <sheetName val="ㄱ"/>
      <sheetName val="장비비"/>
      <sheetName val="갑(전기)"/>
      <sheetName val="이형관"/>
      <sheetName val="A4"/>
      <sheetName val="효성CB 1P기초"/>
      <sheetName val="오수토공"/>
      <sheetName val="부하계산서"/>
      <sheetName val="상부수량(1)"/>
      <sheetName val="SAMPLE!"/>
      <sheetName val="이티입력"/>
      <sheetName val="N賃率-職"/>
      <sheetName val="약품공급2"/>
      <sheetName val="경상비"/>
      <sheetName val="시설물단가"/>
      <sheetName val="전기내역1"/>
      <sheetName val="일위대가목록"/>
      <sheetName val="타기관"/>
      <sheetName val="5지구단위"/>
      <sheetName val="교대시점"/>
      <sheetName val="2.가정단면"/>
      <sheetName val="노단"/>
      <sheetName val="단산"/>
      <sheetName val="단가(자재)"/>
      <sheetName val="단가(노임)"/>
      <sheetName val="기초목록"/>
      <sheetName val="명세"/>
      <sheetName val="일대"/>
      <sheetName val="단중표-ST"/>
      <sheetName val="design criteria"/>
      <sheetName val="U-PLATE"/>
      <sheetName val="VENDOR LIST"/>
      <sheetName val="공통비"/>
      <sheetName val="명단"/>
      <sheetName val="기계공사"/>
      <sheetName val="청주-교대(A1)"/>
      <sheetName val="산1~6"/>
      <sheetName val="직노"/>
      <sheetName val="시중노임(공사)"/>
      <sheetName val="증감대비"/>
      <sheetName val="CAT_5"/>
      <sheetName val="공문"/>
      <sheetName val="D-623D"/>
      <sheetName val="C3"/>
      <sheetName val="steel data sheet"/>
      <sheetName val="전기실(고압)"/>
      <sheetName val="강교(Sub)"/>
      <sheetName val="본체"/>
    </sheetNames>
    <sheetDataSet>
      <sheetData sheetId="0" refreshError="1">
        <row r="24">
          <cell r="B24" t="str">
            <v>수평곡관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/>
      <sheetData sheetId="124"/>
      <sheetData sheetId="125"/>
      <sheetData sheetId="126"/>
      <sheetData sheetId="127"/>
      <sheetData sheetId="128">
        <row r="27">
          <cell r="D27">
            <v>0</v>
          </cell>
        </row>
      </sheetData>
      <sheetData sheetId="129">
        <row r="27">
          <cell r="D27">
            <v>0</v>
          </cell>
        </row>
      </sheetData>
      <sheetData sheetId="130">
        <row r="27">
          <cell r="D27">
            <v>0</v>
          </cell>
        </row>
      </sheetData>
      <sheetData sheetId="131">
        <row r="27">
          <cell r="D27">
            <v>0</v>
          </cell>
        </row>
      </sheetData>
      <sheetData sheetId="132">
        <row r="27">
          <cell r="D27">
            <v>0</v>
          </cell>
        </row>
      </sheetData>
      <sheetData sheetId="133">
        <row r="27">
          <cell r="D27">
            <v>0</v>
          </cell>
        </row>
      </sheetData>
      <sheetData sheetId="134">
        <row r="27">
          <cell r="D27">
            <v>0</v>
          </cell>
        </row>
      </sheetData>
      <sheetData sheetId="135">
        <row r="27">
          <cell r="D27">
            <v>0</v>
          </cell>
        </row>
      </sheetData>
      <sheetData sheetId="136">
        <row r="27">
          <cell r="D27">
            <v>0</v>
          </cell>
        </row>
      </sheetData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 refreshError="1"/>
      <sheetData sheetId="324" refreshError="1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/>
      <sheetData sheetId="342" refreshError="1"/>
      <sheetData sheetId="343" refreshError="1"/>
      <sheetData sheetId="344" refreshError="1"/>
      <sheetData sheetId="345" refreshError="1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/>
      <sheetData sheetId="559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  <sheetData sheetId="719" refreshError="1"/>
      <sheetData sheetId="720" refreshError="1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/>
      <sheetData sheetId="740" refreshError="1"/>
      <sheetData sheetId="741" refreshError="1"/>
      <sheetData sheetId="742" refreshError="1"/>
      <sheetData sheetId="743" refreshError="1"/>
      <sheetData sheetId="744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/>
      <sheetData sheetId="844"/>
      <sheetData sheetId="845"/>
      <sheetData sheetId="846"/>
      <sheetData sheetId="847" refreshError="1"/>
      <sheetData sheetId="848" refreshError="1"/>
      <sheetData sheetId="849" refreshError="1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/>
      <sheetData sheetId="898" refreshError="1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/>
      <sheetData sheetId="935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/>
      <sheetData sheetId="1079" refreshError="1"/>
      <sheetData sheetId="1080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/>
      <sheetData sheetId="1220"/>
      <sheetData sheetId="122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/>
      <sheetData sheetId="1258" refreshError="1"/>
      <sheetData sheetId="1259" refreshError="1"/>
      <sheetData sheetId="1260" refreshError="1"/>
      <sheetData sheetId="1261"/>
      <sheetData sheetId="1262" refreshError="1"/>
      <sheetData sheetId="1263" refreshError="1"/>
      <sheetData sheetId="1264"/>
      <sheetData sheetId="1265"/>
      <sheetData sheetId="1266" refreshError="1"/>
      <sheetData sheetId="1267" refreshError="1"/>
      <sheetData sheetId="1268" refreshError="1"/>
      <sheetData sheetId="1269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과"/>
      <sheetName val="제조원가"/>
      <sheetName val="관세"/>
      <sheetName val="집계"/>
      <sheetName val="직재"/>
      <sheetName val="단가"/>
      <sheetName val="수입"/>
      <sheetName val="환율"/>
      <sheetName val="제시"/>
      <sheetName val="간재율"/>
      <sheetName val="작업설"/>
      <sheetName val="직노"/>
      <sheetName val="임율"/>
      <sheetName val="99임율"/>
      <sheetName val="노무비지급액"/>
      <sheetName val="경비"/>
      <sheetName val="운반비"/>
      <sheetName val="경비율"/>
      <sheetName val="경비조정"/>
      <sheetName val="감가"/>
      <sheetName val="지급수수료"/>
      <sheetName val="일반비율"/>
      <sheetName val="일반조정"/>
      <sheetName val="표지"/>
      <sheetName val="간지"/>
      <sheetName val="목차"/>
      <sheetName val="개요"/>
      <sheetName val="표지 (2)"/>
      <sheetName val="DATE"/>
      <sheetName val="건설사업관리 공제요율"/>
      <sheetName val="건설공사 감리원 배치기준"/>
      <sheetName val="책임감리 공제요율"/>
      <sheetName val="수량산출"/>
      <sheetName val="경율산정.XLS"/>
      <sheetName val="토목"/>
      <sheetName val="말뚝지지력산정"/>
      <sheetName val="제-노임"/>
      <sheetName val="설직재-1"/>
      <sheetName val="제직재"/>
      <sheetName val="9811"/>
      <sheetName val="data"/>
      <sheetName val="현장관리비"/>
      <sheetName val="날개벽"/>
      <sheetName val="주간제어기(주간제어기조립)"/>
      <sheetName val="접속도로1"/>
      <sheetName val="책임감리공제요율"/>
      <sheetName val="등급별 배치기준"/>
      <sheetName val="기계가격"/>
      <sheetName val="우,오수"/>
      <sheetName val="지구단위계획내역서"/>
      <sheetName val="산출근거"/>
      <sheetName val="산#3-2"/>
      <sheetName val="산#3-1"/>
      <sheetName val="#REF"/>
      <sheetName val="산#3-2-2"/>
      <sheetName val="변수"/>
      <sheetName val="9509"/>
    </sheetNames>
    <sheetDataSet>
      <sheetData sheetId="0"/>
      <sheetData sheetId="1"/>
      <sheetData sheetId="2"/>
      <sheetData sheetId="3"/>
      <sheetData sheetId="4">
        <row r="12">
          <cell r="B12">
            <v>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비교견적 (2)"/>
      <sheetName val="비교견적"/>
      <sheetName val="1단계"/>
      <sheetName val="2단계"/>
      <sheetName val="견적리스트"/>
      <sheetName val="견적가"/>
      <sheetName val="기본"/>
      <sheetName val="교각계산"/>
      <sheetName val="삼원"/>
      <sheetName val="그린"/>
      <sheetName val="한창-을"/>
      <sheetName val="내역"/>
      <sheetName val="품셈"/>
      <sheetName val="단가"/>
      <sheetName val="수량산출"/>
      <sheetName val="부안일위"/>
      <sheetName val="설비"/>
      <sheetName val="인건비"/>
      <sheetName val="일위대가(가설)"/>
      <sheetName val="예정(3)"/>
      <sheetName val="동원(3)"/>
      <sheetName val="일위대가표"/>
      <sheetName val="총괄내역서"/>
      <sheetName val="금액내역서"/>
      <sheetName val="9902"/>
      <sheetName val="집계표"/>
      <sheetName val="내역서"/>
      <sheetName val="기기"/>
      <sheetName val="일위대가"/>
      <sheetName val="k-103경고문"/>
      <sheetName val="일위산출"/>
      <sheetName val="청천내"/>
      <sheetName val="경산"/>
      <sheetName val="갑지"/>
      <sheetName val="자재단가표"/>
      <sheetName val="밸브설치"/>
      <sheetName val="#REF"/>
      <sheetName val="단가1"/>
      <sheetName val="Y-WORK"/>
      <sheetName val="부하계산서"/>
      <sheetName val="부하(성남)"/>
      <sheetName val="TYPE1"/>
      <sheetName val="적격분석"/>
      <sheetName val="토량산출서"/>
      <sheetName val="진주방향"/>
      <sheetName val="부대공Ⅱ"/>
      <sheetName val="8.PILE  (돌출)"/>
      <sheetName val="증감대비"/>
      <sheetName val="법면"/>
      <sheetName val="토공"/>
      <sheetName val="구조물공"/>
      <sheetName val="배수공1"/>
      <sheetName val="포장공"/>
      <sheetName val="부대공"/>
      <sheetName val="중기일위대가"/>
      <sheetName val="수로단위수량"/>
      <sheetName val="비교견적_(2)"/>
      <sheetName val="기계경비(시간당)"/>
      <sheetName val="램머"/>
      <sheetName val="Baby일위대가"/>
      <sheetName val="SG"/>
      <sheetName val="주현(해보)"/>
      <sheetName val="주현(영광)"/>
      <sheetName val="갑지(추정)"/>
      <sheetName val="01"/>
      <sheetName val="조명율표"/>
      <sheetName val="노임단가"/>
      <sheetName val="자재단가"/>
      <sheetName val="기초일위"/>
      <sheetName val="날개벽"/>
      <sheetName val="단중표"/>
      <sheetName val="9GNG운반"/>
      <sheetName val="96보완계획7.12"/>
      <sheetName val="당초토량산출서"/>
      <sheetName val="변경토량산출서"/>
      <sheetName val="기자재비"/>
      <sheetName val="입출재고현황 (2)"/>
      <sheetName val="6PILE  (돌출)"/>
      <sheetName val="기기리스트"/>
      <sheetName val="개요입력"/>
      <sheetName val="단가기준"/>
      <sheetName val="수량기준"/>
      <sheetName val="일위대가_목록"/>
      <sheetName val="조명시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 역 서"/>
      <sheetName val="data"/>
      <sheetName val="중기사용료"/>
      <sheetName val="적용노임"/>
      <sheetName val="DATE"/>
    </sheetNames>
    <sheetDataSet>
      <sheetData sheetId="0"/>
      <sheetData sheetId="1">
        <row r="2">
          <cell r="B2">
            <v>1000000</v>
          </cell>
        </row>
        <row r="3">
          <cell r="B3">
            <v>600000</v>
          </cell>
        </row>
        <row r="4">
          <cell r="B4">
            <v>10</v>
          </cell>
        </row>
        <row r="5">
          <cell r="B5">
            <v>250000</v>
          </cell>
        </row>
        <row r="6">
          <cell r="B6">
            <v>1500000</v>
          </cell>
        </row>
        <row r="7">
          <cell r="B7">
            <v>600000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예산"/>
      <sheetName val="cover설계서"/>
      <sheetName val="예산서갑지"/>
      <sheetName val="원가계산"/>
      <sheetName val="원가근거 "/>
      <sheetName val="관급자재집계"/>
      <sheetName val="내역서집계"/>
      <sheetName val="내역서(1. 옥외전력 및 수변전설비)"/>
      <sheetName val="내역서(2. 접지 및 피뢰침 설비)"/>
      <sheetName val="내역서(3. CABLE TRAY)"/>
      <sheetName val="내역서(4. 가압장 동력)"/>
      <sheetName val="내역서(5. 약품투입동,응집침전지 동력)"/>
      <sheetName val="내역서(6. 여과지 동력)"/>
      <sheetName val="내역서(7. 농축조,농축분배조 동력)"/>
      <sheetName val="내역서(8. 조정농축조,조정농축분배조 동력)"/>
      <sheetName val="내역서(9. 탈리액농축조,탈리액농축분배조 동력)"/>
      <sheetName val="내역서(10. 탈수기동,회수펌프동 동력)"/>
      <sheetName val="내역서(11. 식당 및 창고 전력간선,전열)"/>
      <sheetName val="내역서(12. 식당 및 창고 전등)"/>
      <sheetName val="내역서(13. 가압장 전력간선,전열)"/>
      <sheetName val="내역서(14. 가압장 전등)"/>
      <sheetName val="내역서(15. 여과지 전력간선,전열)"/>
      <sheetName val="내역서(16. 여과지 전등)"/>
      <sheetName val="내역서(17. 각 농축분배조 전등.전열)"/>
      <sheetName val="내역서(18. 옥외 약전 및 방송)"/>
      <sheetName val="내역서(19. 각동 약전 및 방송)"/>
      <sheetName val="부대설비"/>
      <sheetName val="대가갑지"/>
      <sheetName val="일위대가"/>
      <sheetName val="분전반설치비 일위대가"/>
      <sheetName val="그림갑지"/>
      <sheetName val="가로등기초"/>
      <sheetName val="잡철물제작"/>
      <sheetName val="관로굴착"/>
      <sheetName val="단가갑지"/>
      <sheetName val="단가비교표"/>
      <sheetName val="산출서갑지"/>
      <sheetName val="공량갑지"/>
      <sheetName val="공량(1. 옥외전력 및 수변전, 외등설비)"/>
      <sheetName val="공량(2. 접지 및 피뢰침 설비)"/>
      <sheetName val="공량(3. CABLE TRAY)"/>
      <sheetName val="공량(4. 가압장 동력)"/>
      <sheetName val="공량(5. 약품투입동,응집침전지 동력)"/>
      <sheetName val="공량(6. 여과지 동력)"/>
      <sheetName val="공량(7. 농축조,농축분배조 동력)"/>
      <sheetName val="공량(8. 조정농축조,조정농축분배조 동력)"/>
      <sheetName val="공량(9. 탈리액농축조,탈리액농축분배조 동력)"/>
      <sheetName val="공량(10. 탈수기동,회수펌프동 동력)"/>
      <sheetName val="공량(11. 식당 및 창고 전력간선,전열)"/>
      <sheetName val="공량(12. 식당 및 창고 전등)"/>
      <sheetName val="공량(13. 가압장 전력간선,전열)"/>
      <sheetName val="공량(14. 가압장 전등)"/>
      <sheetName val="공량(15. 여과지 전력간선,전열)"/>
      <sheetName val="공량(16. 여과지 전등)"/>
      <sheetName val="공량(17. 각 농축분배조 전등.전열)"/>
      <sheetName val="공량(18. 옥외 약전 및 방송)"/>
      <sheetName val="공량(19. 각동 약전 및 방송"/>
      <sheetName val="산출조서갑지"/>
      <sheetName val="산출조서(1.옥외전력 및 수변전, 외등설비)"/>
      <sheetName val="산출조서(2. 접지 및 피뢰침 설비)"/>
      <sheetName val="산출조서(3. CABLE TRAY)"/>
      <sheetName val="산출조서(4. 가압장 동력)"/>
      <sheetName val="산출조서(5. 약품투입동,응집침전지 동력)"/>
      <sheetName val="산출조서(6. 여과지 동력)"/>
      <sheetName val="산출조서(7. 농축조,농축분배조 동력)"/>
      <sheetName val="산출조서(8. 조정농축조,조정농축분배조 동력)"/>
      <sheetName val="산출조서(9. 탈리액농축조,탈리액농축분배조 동력)"/>
      <sheetName val="산출조서(10. 탈수기동,회수펌프동 동력)"/>
      <sheetName val="산출조서(11. 식당 및 창고 전력간선,전열)"/>
      <sheetName val="산출조서(12. 식당 및 창고 전등)"/>
      <sheetName val="산출조서(13. 가압장 전력간선,전열)"/>
      <sheetName val="산출조서(L1. 관리동 전등)"/>
      <sheetName val="산출조서(L2. 침사지 전등,전열)"/>
      <sheetName val="산출조서(15. 여과지 전력간선,전열)"/>
      <sheetName val="산출조서(16. 여과지 전등)"/>
      <sheetName val="산출조서(17. 각 농축분배조 전등.전열)"/>
      <sheetName val="산출조서(18. 옥외 약전 및 방송)"/>
      <sheetName val="산출조서(19. 각동 약전 및 방송)"/>
      <sheetName val="견적갑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5"/>
      <sheetName val="한전 수탁비 계산 내역"/>
      <sheetName val="CUBICLE설치비 일위대가 "/>
      <sheetName val="9811"/>
      <sheetName val="NFB"/>
      <sheetName val="원가계산서 "/>
      <sheetName val="고용보험료"/>
      <sheetName val="예산내역서"/>
      <sheetName val="9509"/>
      <sheetName val="집계표"/>
      <sheetName val="여과지동"/>
      <sheetName val="기초자료"/>
      <sheetName val="갑지"/>
      <sheetName val="부표총괄"/>
      <sheetName val="이름정의"/>
      <sheetName val="대로근거"/>
      <sheetName val="중로근거"/>
      <sheetName val="접속도로1"/>
      <sheetName val="가도공"/>
      <sheetName val="설계 갑지"/>
      <sheetName val="투찰금액"/>
      <sheetName val="직재"/>
      <sheetName val="SORCE1"/>
      <sheetName val="선로정수계산"/>
      <sheetName val="변수"/>
      <sheetName val="Sheet1"/>
      <sheetName val="BOX"/>
      <sheetName val="납부서"/>
      <sheetName val="기초일위"/>
      <sheetName val="시설일위"/>
      <sheetName val="조명일위"/>
      <sheetName val="NYS"/>
      <sheetName val="데리네이타현황"/>
      <sheetName val="기존단가 (2)"/>
      <sheetName val="직노"/>
      <sheetName val="매매"/>
      <sheetName val="전신"/>
      <sheetName val="_x0000__x0000__x0000__x0004__x0000_"/>
      <sheetName val="관급"/>
      <sheetName val="연결임시"/>
      <sheetName val="산출금액내역"/>
      <sheetName val="을지"/>
      <sheetName val="대비"/>
      <sheetName val="금액결정"/>
      <sheetName val="산1~6"/>
      <sheetName val=""/>
      <sheetName val="data"/>
      <sheetName val="노임이"/>
      <sheetName val="내역"/>
      <sheetName val="DATE"/>
      <sheetName val="실행내역 "/>
      <sheetName val="준검 내역서"/>
      <sheetName val="연봉제 전환의 건"/>
      <sheetName val="연봉제임금테이블"/>
      <sheetName val="기계경비단가산출"/>
      <sheetName val="round"/>
      <sheetName val="count"/>
      <sheetName val="관급_File"/>
      <sheetName val="단가"/>
      <sheetName val="기성내역서표지"/>
      <sheetName val="우,오수"/>
      <sheetName val="내역서"/>
      <sheetName val="총괄내역서"/>
      <sheetName val="48일위(기존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 refreshError="1"/>
      <sheetData sheetId="94"/>
      <sheetData sheetId="95" refreshError="1"/>
      <sheetData sheetId="96" refreshError="1"/>
      <sheetData sheetId="97" refreshError="1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접속도로수량집계표"/>
      <sheetName val="미력포장"/>
      <sheetName val="접속도로1"/>
      <sheetName val="접속도로2"/>
      <sheetName val="-접속도로-"/>
      <sheetName val="-접속도로증감-"/>
      <sheetName val="금액결정"/>
      <sheetName val="data"/>
      <sheetName val="지구단위계획"/>
      <sheetName val="소일위대가코드표"/>
      <sheetName val="남한강 2단계 전체분"/>
      <sheetName val="9509"/>
      <sheetName val="대로근거"/>
      <sheetName val="중로근거"/>
      <sheetName val="INPUT(덕도방향-시점)"/>
      <sheetName val="요율"/>
      <sheetName val="환경인력"/>
      <sheetName val="우배수"/>
      <sheetName val="범례표"/>
      <sheetName val="단가"/>
      <sheetName val="단위량당중기사용료"/>
      <sheetName val="기자재대비표"/>
      <sheetName val="일위목록"/>
      <sheetName val="설계명세"/>
      <sheetName val="기초일위"/>
      <sheetName val="시설일위"/>
      <sheetName val="식재일위"/>
      <sheetName val="SORCE1"/>
      <sheetName val="설계기준"/>
      <sheetName val="내역1"/>
      <sheetName val="포장재료집계표"/>
      <sheetName val="포장면적산출"/>
      <sheetName val="포장수량집계"/>
      <sheetName val="토공수량산출"/>
      <sheetName val="토적계산서"/>
      <sheetName val="환경성검토 총괄"/>
      <sheetName val="집계표"/>
      <sheetName val="터파기및재료"/>
      <sheetName val="중기조종사 단위단가"/>
      <sheetName val="노무비단가"/>
      <sheetName val="계수시트"/>
      <sheetName val="조명일위"/>
      <sheetName val="96보완계획7.12"/>
      <sheetName val="DATE"/>
      <sheetName val="산출근거"/>
      <sheetName val="POL6차-PIPING"/>
      <sheetName val="Data&amp;Result"/>
      <sheetName val="토목"/>
      <sheetName val="2차 설계내역서(변경)"/>
      <sheetName val="99노임기준"/>
      <sheetName val="일위대가"/>
      <sheetName val="용역단가"/>
      <sheetName val="입력변수"/>
      <sheetName val="100만평"/>
      <sheetName val="견적을지"/>
      <sheetName val="을지"/>
      <sheetName val="접속도로"/>
      <sheetName val="구조물공"/>
      <sheetName val="부대공"/>
      <sheetName val="배수공"/>
      <sheetName val="토공"/>
      <sheetName val="포장공"/>
      <sheetName val="기본일위"/>
      <sheetName val="내역서01"/>
      <sheetName val="BOX"/>
      <sheetName val="토사(PE)"/>
      <sheetName val="예산자료(최종'00,9.27)"/>
      <sheetName val="내역서"/>
      <sheetName val="관접합및부설"/>
      <sheetName val="2000년1차"/>
      <sheetName val="데리네이타현황"/>
      <sheetName val="포장수량집계표"/>
      <sheetName val="출력X"/>
      <sheetName val="9811"/>
      <sheetName val="지구단위계획내역서"/>
      <sheetName val="경율산정.XLS"/>
      <sheetName val="직접경비"/>
      <sheetName val="직접인건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토목"/>
      <sheetName val="Sheet1"/>
      <sheetName val="현장관리비"/>
      <sheetName val="9811"/>
      <sheetName val="경산"/>
      <sheetName val="소일위대가코드표"/>
      <sheetName val="2000년1차"/>
      <sheetName val="기초일위"/>
      <sheetName val="시설일위"/>
      <sheetName val="조명일위"/>
      <sheetName val="관급"/>
      <sheetName val="품셈TABLE"/>
      <sheetName val="대로근거"/>
      <sheetName val="중로근거"/>
      <sheetName val="Sheet3"/>
      <sheetName val="조명시설"/>
      <sheetName val="총괄내역서"/>
      <sheetName val="납부서"/>
      <sheetName val="기자재대비표"/>
      <sheetName val="일위목록"/>
      <sheetName val="9509"/>
      <sheetName val="data"/>
      <sheetName val="직노"/>
      <sheetName val="교각1"/>
      <sheetName val="세부내역(직접인건비)"/>
      <sheetName val="세부내역(직접경비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표제"/>
      <sheetName val="공사비총괄표"/>
      <sheetName val="총괄표"/>
      <sheetName val="토목"/>
      <sheetName val="조경총괄"/>
      <sheetName val="조경"/>
      <sheetName val="건축및설비총괄"/>
      <sheetName val="건축및설비내역서"/>
      <sheetName val="기계내역서"/>
      <sheetName val="전기및감시제어"/>
      <sheetName val="공사원가계산"/>
      <sheetName val="설계설명서"/>
      <sheetName val="Sheet3"/>
      <sheetName val="9811"/>
      <sheetName val="접속도로1"/>
      <sheetName val="wall"/>
      <sheetName val="9509"/>
      <sheetName val="약품공급2"/>
      <sheetName val="내역서"/>
      <sheetName val="SORCE1"/>
      <sheetName val="관급"/>
      <sheetName val="현장관리비"/>
      <sheetName val="대비"/>
      <sheetName val="#REF"/>
      <sheetName val="집계표"/>
      <sheetName val="암거단위-1련"/>
      <sheetName val="기초단가"/>
      <sheetName val="부표총괄"/>
      <sheetName val="J형측구단위수량"/>
      <sheetName val="단위중량"/>
      <sheetName val="내역"/>
      <sheetName val="기초일위"/>
      <sheetName val="시설일위"/>
      <sheetName val="조명일위"/>
      <sheetName val="토목내역"/>
      <sheetName val="2000년1차"/>
      <sheetName val="자재단가"/>
      <sheetName val="단가"/>
      <sheetName val="밸브설치"/>
      <sheetName val="도급,하도급 예정금액"/>
      <sheetName val="제경집계"/>
      <sheetName val="우,오수"/>
      <sheetName val="ABUT수량-A1"/>
      <sheetName val="납부서"/>
      <sheetName val="type-F"/>
      <sheetName val="기초목"/>
      <sheetName val="Sheet1"/>
      <sheetName val="입찰내역서"/>
      <sheetName val="unitpric"/>
      <sheetName val="noyim"/>
      <sheetName val="자재단가비교표"/>
      <sheetName val="대로근거"/>
      <sheetName val="건축공사비내역서-아파트"/>
      <sheetName val="건축공사비내역서-기타시설"/>
      <sheetName val="날개벽수량표"/>
      <sheetName val="수량(5)"/>
      <sheetName val="용지매수"/>
      <sheetName val="포장공"/>
      <sheetName val="배수공"/>
      <sheetName val="수량산출"/>
      <sheetName val="이름정의"/>
      <sheetName val="단위수량"/>
      <sheetName val="이토변실(A3-LINE)"/>
      <sheetName val="Sheet2"/>
      <sheetName val="갑지"/>
      <sheetName val="토공"/>
      <sheetName val="공정계획"/>
      <sheetName val="인건비 "/>
      <sheetName val="중로근거"/>
      <sheetName val="공종분석(공종순)"/>
      <sheetName val="입찰내역"/>
      <sheetName val="원가계산서(남측)"/>
      <sheetName val="06 일위대가목록"/>
      <sheetName val="산출및내역"/>
      <sheetName val="일위대가2"/>
      <sheetName val="일위집계"/>
      <sheetName val="노무비(DB)"/>
      <sheetName val="일위대가"/>
      <sheetName val="6PILE  (돌출)"/>
      <sheetName val="소일위대가코드표"/>
      <sheetName val="교각1"/>
      <sheetName val="교대(A1-A2)"/>
      <sheetName val="1,2공구원가계산서"/>
      <sheetName val="2공구산출내역"/>
      <sheetName val="1공구산출내역서"/>
      <sheetName val="투찰내역"/>
      <sheetName val="WORK"/>
      <sheetName val="포장재료집계표"/>
      <sheetName val="포장면적산출"/>
      <sheetName val="포장수량집계"/>
      <sheetName val="데리네이타현황"/>
      <sheetName val="설계내역서"/>
      <sheetName val="전기일위목록"/>
      <sheetName val="고등학교"/>
      <sheetName val="지급자재"/>
      <sheetName val="건축"/>
      <sheetName val="금액결정"/>
      <sheetName val="공통가설"/>
      <sheetName val="NOMUBI"/>
      <sheetName val="BOX"/>
      <sheetName val="총괄"/>
      <sheetName val="노임단가"/>
      <sheetName val="DATA"/>
      <sheetName val="2.대외공문"/>
      <sheetName val="이,재"/>
      <sheetName val="규격"/>
      <sheetName val="수종"/>
      <sheetName val="효명0010"/>
      <sheetName val="노임변동률"/>
      <sheetName val="Sheet1 (2)"/>
      <sheetName val="입찰안"/>
      <sheetName val="초기화면"/>
      <sheetName val="초기화면1"/>
      <sheetName val="중기조종사 단위단가"/>
      <sheetName val="노무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E2" t="str">
            <v>단   가</v>
          </cell>
          <cell r="F2" t="str">
            <v>금   액</v>
          </cell>
          <cell r="G2" t="str">
            <v>단    가</v>
          </cell>
          <cell r="H2" t="str">
            <v>금   액</v>
          </cell>
          <cell r="I2" t="str">
            <v>단   가</v>
          </cell>
          <cell r="J2" t="str">
            <v>금   액</v>
          </cell>
          <cell r="K2" t="str">
            <v>단   가</v>
          </cell>
          <cell r="L2" t="str">
            <v>금   액</v>
          </cell>
        </row>
        <row r="3">
          <cell r="A3" t="str">
            <v>【서귀포 서부하수종말처리장(확장)공사】(차집관로 및 펌프장)</v>
          </cell>
        </row>
        <row r="4">
          <cell r="A4" t="str">
            <v xml:space="preserve"> </v>
          </cell>
          <cell r="D4" t="str">
            <v xml:space="preserve"> </v>
          </cell>
        </row>
        <row r="5">
          <cell r="A5" t="str">
            <v>《 차  집  관  로 》</v>
          </cell>
          <cell r="C5" t="str">
            <v>식</v>
          </cell>
          <cell r="D5">
            <v>1</v>
          </cell>
          <cell r="F5">
            <v>1798668029</v>
          </cell>
          <cell r="H5">
            <v>709597002</v>
          </cell>
          <cell r="J5">
            <v>832728872</v>
          </cell>
          <cell r="L5">
            <v>256342155</v>
          </cell>
        </row>
        <row r="6">
          <cell r="A6" t="str">
            <v>《 중 계 펌 프 장 》</v>
          </cell>
          <cell r="B6">
            <v>0</v>
          </cell>
          <cell r="C6" t="str">
            <v>식</v>
          </cell>
          <cell r="D6">
            <v>1</v>
          </cell>
          <cell r="F6">
            <v>740640367</v>
          </cell>
          <cell r="H6">
            <v>164198539</v>
          </cell>
          <cell r="J6">
            <v>491852187</v>
          </cell>
          <cell r="L6">
            <v>84589641</v>
          </cell>
          <cell r="M6">
            <v>0</v>
          </cell>
        </row>
        <row r="7">
          <cell r="D7" t="str">
            <v xml:space="preserve"> </v>
          </cell>
        </row>
        <row r="8">
          <cell r="A8" t="str">
            <v>순공사비</v>
          </cell>
          <cell r="C8" t="str">
            <v>식</v>
          </cell>
          <cell r="D8">
            <v>1</v>
          </cell>
          <cell r="F8">
            <v>2539308396</v>
          </cell>
          <cell r="H8">
            <v>873795541</v>
          </cell>
          <cell r="J8">
            <v>1324581059</v>
          </cell>
          <cell r="L8">
            <v>340931796</v>
          </cell>
        </row>
        <row r="9">
          <cell r="A9" t="str">
            <v>간접노무비</v>
          </cell>
          <cell r="C9" t="str">
            <v>식</v>
          </cell>
          <cell r="D9">
            <v>1</v>
          </cell>
          <cell r="F9">
            <v>198687158</v>
          </cell>
        </row>
        <row r="10">
          <cell r="A10" t="str">
            <v>산재보험료</v>
          </cell>
          <cell r="C10" t="str">
            <v>식</v>
          </cell>
          <cell r="D10">
            <v>1</v>
          </cell>
          <cell r="F10">
            <v>56360924</v>
          </cell>
        </row>
        <row r="11">
          <cell r="A11" t="str">
            <v>고용보험료</v>
          </cell>
          <cell r="C11" t="str">
            <v>식</v>
          </cell>
          <cell r="D11">
            <v>1</v>
          </cell>
          <cell r="F11">
            <v>13709413</v>
          </cell>
        </row>
        <row r="12">
          <cell r="A12" t="str">
            <v>안전관리비</v>
          </cell>
          <cell r="C12" t="str">
            <v>식</v>
          </cell>
          <cell r="D12">
            <v>1</v>
          </cell>
          <cell r="F12">
            <v>51701539.199999996</v>
          </cell>
        </row>
        <row r="13">
          <cell r="A13" t="str">
            <v xml:space="preserve">기타경비  </v>
          </cell>
          <cell r="C13" t="str">
            <v>식</v>
          </cell>
          <cell r="D13">
            <v>1</v>
          </cell>
          <cell r="F13">
            <v>196318013</v>
          </cell>
        </row>
        <row r="14">
          <cell r="A14" t="str">
            <v>일반관리비</v>
          </cell>
          <cell r="C14" t="str">
            <v>식</v>
          </cell>
          <cell r="D14">
            <v>1</v>
          </cell>
          <cell r="F14">
            <v>0</v>
          </cell>
        </row>
        <row r="15">
          <cell r="A15" t="str">
            <v>이      윤</v>
          </cell>
          <cell r="C15" t="str">
            <v>식</v>
          </cell>
          <cell r="D15">
            <v>1</v>
          </cell>
          <cell r="F15">
            <v>0</v>
          </cell>
        </row>
        <row r="16">
          <cell r="A16" t="str">
            <v>소      계</v>
          </cell>
          <cell r="C16" t="str">
            <v>식</v>
          </cell>
          <cell r="D16">
            <v>1</v>
          </cell>
          <cell r="F16">
            <v>3056085443.1999998</v>
          </cell>
        </row>
        <row r="17">
          <cell r="A17" t="str">
            <v>사급자재비</v>
          </cell>
          <cell r="C17" t="str">
            <v>식</v>
          </cell>
          <cell r="D17">
            <v>1</v>
          </cell>
          <cell r="F17">
            <v>507440285</v>
          </cell>
        </row>
        <row r="18">
          <cell r="A18" t="str">
            <v>폐기물수수료(2,898㎥)</v>
          </cell>
          <cell r="C18" t="str">
            <v>식</v>
          </cell>
          <cell r="D18">
            <v>1</v>
          </cell>
          <cell r="F18">
            <v>33327000</v>
          </cell>
        </row>
        <row r="19">
          <cell r="A19" t="str">
            <v>공급가액</v>
          </cell>
          <cell r="C19" t="str">
            <v>식</v>
          </cell>
          <cell r="D19">
            <v>1</v>
          </cell>
          <cell r="F19">
            <v>3596852728.1999998</v>
          </cell>
        </row>
        <row r="20">
          <cell r="A20" t="str">
            <v>부가가치세</v>
          </cell>
          <cell r="C20" t="str">
            <v>식</v>
          </cell>
          <cell r="D20">
            <v>1</v>
          </cell>
          <cell r="F20">
            <v>359685272</v>
          </cell>
        </row>
        <row r="21">
          <cell r="A21" t="str">
            <v>도급공사비</v>
          </cell>
          <cell r="C21" t="str">
            <v>식</v>
          </cell>
          <cell r="D21">
            <v>1</v>
          </cell>
          <cell r="F21">
            <v>3956538000.1999998</v>
          </cell>
        </row>
        <row r="26">
          <cell r="A26" t="str">
            <v>《 차   집   관   로 》</v>
          </cell>
          <cell r="C26" t="str">
            <v>식</v>
          </cell>
          <cell r="D26">
            <v>1</v>
          </cell>
          <cell r="F26">
            <v>1798668029</v>
          </cell>
          <cell r="H26">
            <v>709597002</v>
          </cell>
          <cell r="J26">
            <v>832728872</v>
          </cell>
          <cell r="L26">
            <v>256342155</v>
          </cell>
        </row>
        <row r="27">
          <cell r="A27" t="str">
            <v>⊙A-LINE 차집관로(서호P/S→신시가지P/S)</v>
          </cell>
          <cell r="C27" t="str">
            <v>식</v>
          </cell>
          <cell r="D27">
            <v>1</v>
          </cell>
          <cell r="F27">
            <v>183283824</v>
          </cell>
          <cell r="H27">
            <v>56376812</v>
          </cell>
          <cell r="J27">
            <v>97950449</v>
          </cell>
          <cell r="L27">
            <v>28956563</v>
          </cell>
        </row>
        <row r="28">
          <cell r="A28" t="str">
            <v>⊙B-LINE 차집관로(법환P/S→신시가지P/S)</v>
          </cell>
          <cell r="C28" t="str">
            <v>식</v>
          </cell>
          <cell r="D28">
            <v>1</v>
          </cell>
          <cell r="F28">
            <v>230909873</v>
          </cell>
          <cell r="H28">
            <v>115551780</v>
          </cell>
          <cell r="J28">
            <v>85284976</v>
          </cell>
          <cell r="L28">
            <v>30073117</v>
          </cell>
        </row>
        <row r="29">
          <cell r="A29" t="str">
            <v>⊙C-LINE 차집관로(도순→강정P/S)</v>
          </cell>
          <cell r="C29" t="str">
            <v>식</v>
          </cell>
          <cell r="D29">
            <v>1</v>
          </cell>
          <cell r="F29">
            <v>191270739</v>
          </cell>
          <cell r="H29">
            <v>78035366</v>
          </cell>
          <cell r="J29">
            <v>86902675</v>
          </cell>
          <cell r="L29">
            <v>26332698</v>
          </cell>
        </row>
        <row r="30">
          <cell r="A30" t="str">
            <v>⊙D-LINE 차집관로(강정P/S→월평P/S)</v>
          </cell>
          <cell r="C30" t="str">
            <v>식</v>
          </cell>
          <cell r="D30">
            <v>1</v>
          </cell>
          <cell r="F30">
            <v>263388990</v>
          </cell>
          <cell r="H30">
            <v>119310817</v>
          </cell>
          <cell r="J30">
            <v>105257548</v>
          </cell>
          <cell r="L30">
            <v>38820625</v>
          </cell>
        </row>
        <row r="31">
          <cell r="A31" t="str">
            <v>⊙E-LINE 차집관로(하원→월평P/S)</v>
          </cell>
          <cell r="C31" t="str">
            <v>식</v>
          </cell>
          <cell r="D31">
            <v>1</v>
          </cell>
          <cell r="F31">
            <v>199308290</v>
          </cell>
          <cell r="H31">
            <v>103246109</v>
          </cell>
          <cell r="J31">
            <v>66128312</v>
          </cell>
          <cell r="L31">
            <v>29933869</v>
          </cell>
        </row>
        <row r="32">
          <cell r="A32" t="str">
            <v>⊙F-LINE 차집관로(월평P/S→중문동부P/S)</v>
          </cell>
          <cell r="C32" t="str">
            <v>식</v>
          </cell>
          <cell r="D32">
            <v>1</v>
          </cell>
          <cell r="F32">
            <v>286036263</v>
          </cell>
          <cell r="H32">
            <v>84806305</v>
          </cell>
          <cell r="J32">
            <v>152418888</v>
          </cell>
          <cell r="L32">
            <v>48811070</v>
          </cell>
        </row>
        <row r="33">
          <cell r="A33" t="str">
            <v>⊙G-LINE 차집관로(중문동부P/S→접합정)</v>
          </cell>
          <cell r="C33" t="str">
            <v>식</v>
          </cell>
          <cell r="D33">
            <v>1</v>
          </cell>
          <cell r="F33">
            <v>166627323</v>
          </cell>
          <cell r="H33">
            <v>81581393</v>
          </cell>
          <cell r="J33">
            <v>68351946</v>
          </cell>
          <cell r="L33">
            <v>16693984</v>
          </cell>
        </row>
        <row r="34">
          <cell r="A34" t="str">
            <v>⊙H-LINE 차집관로(상효→토평)</v>
          </cell>
          <cell r="C34" t="str">
            <v>식</v>
          </cell>
          <cell r="D34">
            <v>1</v>
          </cell>
          <cell r="F34">
            <v>277842727</v>
          </cell>
          <cell r="H34">
            <v>70688420</v>
          </cell>
          <cell r="J34">
            <v>170434078</v>
          </cell>
          <cell r="L34">
            <v>36720229</v>
          </cell>
        </row>
        <row r="47">
          <cell r="A47" t="str">
            <v>Ⅰ.A-LINE차집관로(서호P/S→신시가지P/S)</v>
          </cell>
          <cell r="C47" t="str">
            <v>식</v>
          </cell>
          <cell r="D47">
            <v>1</v>
          </cell>
          <cell r="F47">
            <v>183283824</v>
          </cell>
          <cell r="H47">
            <v>56376812</v>
          </cell>
          <cell r="J47">
            <v>97950449</v>
          </cell>
          <cell r="L47">
            <v>28956563</v>
          </cell>
        </row>
        <row r="49">
          <cell r="A49" t="str">
            <v>·A1-LINE 차집관거</v>
          </cell>
          <cell r="C49" t="str">
            <v>식</v>
          </cell>
          <cell r="D49">
            <v>1</v>
          </cell>
          <cell r="F49">
            <v>44893497</v>
          </cell>
          <cell r="H49">
            <v>13020334</v>
          </cell>
          <cell r="J49">
            <v>24700983</v>
          </cell>
          <cell r="L49">
            <v>7172180</v>
          </cell>
        </row>
        <row r="50">
          <cell r="A50" t="str">
            <v>·A2-LINE 차집관거</v>
          </cell>
          <cell r="C50" t="str">
            <v>식</v>
          </cell>
          <cell r="D50">
            <v>1</v>
          </cell>
          <cell r="F50">
            <v>39387310</v>
          </cell>
          <cell r="H50">
            <v>10991388</v>
          </cell>
          <cell r="J50">
            <v>20818809</v>
          </cell>
          <cell r="L50">
            <v>7577113</v>
          </cell>
        </row>
        <row r="51">
          <cell r="A51" t="str">
            <v>·A3-LINE 차집관거</v>
          </cell>
          <cell r="C51" t="str">
            <v>식</v>
          </cell>
          <cell r="D51">
            <v>1</v>
          </cell>
          <cell r="F51">
            <v>99003017</v>
          </cell>
          <cell r="H51">
            <v>32365090</v>
          </cell>
          <cell r="J51">
            <v>52430657</v>
          </cell>
          <cell r="L51">
            <v>14207270</v>
          </cell>
        </row>
        <row r="69">
          <cell r="A69" t="str">
            <v>1. A1-LINE 차집관로</v>
          </cell>
          <cell r="C69" t="str">
            <v>식</v>
          </cell>
          <cell r="D69">
            <v>1</v>
          </cell>
          <cell r="F69">
            <v>44893497</v>
          </cell>
          <cell r="H69">
            <v>13020334</v>
          </cell>
          <cell r="J69">
            <v>24700983</v>
          </cell>
          <cell r="L69">
            <v>7172180</v>
          </cell>
        </row>
        <row r="71">
          <cell r="A71" t="str">
            <v>1. 토    공</v>
          </cell>
          <cell r="F71">
            <v>30050780</v>
          </cell>
          <cell r="H71">
            <v>8910968</v>
          </cell>
          <cell r="J71">
            <v>14614929</v>
          </cell>
          <cell r="L71">
            <v>6524883</v>
          </cell>
        </row>
        <row r="72">
          <cell r="A72" t="str">
            <v>터파기:보조기층</v>
          </cell>
          <cell r="B72" t="str">
            <v>B.H 0.7㎥</v>
          </cell>
          <cell r="C72" t="str">
            <v>M3</v>
          </cell>
          <cell r="D72">
            <v>80.48</v>
          </cell>
          <cell r="E72">
            <v>1100</v>
          </cell>
          <cell r="F72">
            <v>88528</v>
          </cell>
          <cell r="G72">
            <v>300</v>
          </cell>
          <cell r="H72">
            <v>24144</v>
          </cell>
          <cell r="I72">
            <v>400</v>
          </cell>
          <cell r="J72">
            <v>32192</v>
          </cell>
          <cell r="K72">
            <v>400</v>
          </cell>
          <cell r="L72">
            <v>32192</v>
          </cell>
          <cell r="M72" t="str">
            <v>#.1</v>
          </cell>
        </row>
        <row r="73">
          <cell r="A73" t="str">
            <v>터파기:토사(육상),기계80+인력20</v>
          </cell>
          <cell r="B73" t="str">
            <v>B.H 0.7㎥</v>
          </cell>
          <cell r="C73" t="str">
            <v>M3</v>
          </cell>
          <cell r="D73">
            <v>846.4</v>
          </cell>
          <cell r="E73">
            <v>2000</v>
          </cell>
          <cell r="F73">
            <v>1692800</v>
          </cell>
          <cell r="G73">
            <v>100</v>
          </cell>
          <cell r="H73">
            <v>84640</v>
          </cell>
          <cell r="I73">
            <v>1600</v>
          </cell>
          <cell r="J73">
            <v>1354240</v>
          </cell>
          <cell r="K73">
            <v>300</v>
          </cell>
          <cell r="L73">
            <v>253920</v>
          </cell>
          <cell r="M73" t="str">
            <v>#.2</v>
          </cell>
        </row>
        <row r="74">
          <cell r="A74" t="str">
            <v>기계터파기(연암)</v>
          </cell>
          <cell r="B74" t="str">
            <v>B.H0.7+브레이커</v>
          </cell>
          <cell r="C74" t="str">
            <v>M3</v>
          </cell>
          <cell r="D74">
            <v>374.14</v>
          </cell>
          <cell r="E74">
            <v>18400</v>
          </cell>
          <cell r="F74">
            <v>6884176</v>
          </cell>
          <cell r="G74">
            <v>2800</v>
          </cell>
          <cell r="H74">
            <v>1047592</v>
          </cell>
          <cell r="I74">
            <v>7300</v>
          </cell>
          <cell r="J74">
            <v>2731222</v>
          </cell>
          <cell r="K74">
            <v>8300</v>
          </cell>
          <cell r="L74">
            <v>3105362</v>
          </cell>
          <cell r="M74" t="str">
            <v>#.3</v>
          </cell>
        </row>
        <row r="75">
          <cell r="A75" t="str">
            <v>되메우기 및 다짐</v>
          </cell>
          <cell r="B75" t="str">
            <v>B.H 0.7+플래이트 콤펙터</v>
          </cell>
          <cell r="C75" t="str">
            <v>M3</v>
          </cell>
          <cell r="D75">
            <v>1033.6600000000001</v>
          </cell>
          <cell r="E75">
            <v>3500</v>
          </cell>
          <cell r="F75">
            <v>3617810</v>
          </cell>
          <cell r="G75">
            <v>400</v>
          </cell>
          <cell r="H75">
            <v>413464</v>
          </cell>
          <cell r="I75">
            <v>2600</v>
          </cell>
          <cell r="J75">
            <v>2687516</v>
          </cell>
          <cell r="K75">
            <v>500</v>
          </cell>
          <cell r="L75">
            <v>516830</v>
          </cell>
          <cell r="M75" t="str">
            <v>#.4</v>
          </cell>
        </row>
        <row r="76">
          <cell r="A76" t="str">
            <v>사토운반:내부운반(L=5.0km)</v>
          </cell>
          <cell r="B76" t="str">
            <v>B.H0.7 + D.T15</v>
          </cell>
          <cell r="C76" t="str">
            <v>M3</v>
          </cell>
          <cell r="D76">
            <v>187.26</v>
          </cell>
          <cell r="E76">
            <v>2500</v>
          </cell>
          <cell r="F76">
            <v>468150</v>
          </cell>
          <cell r="G76">
            <v>900</v>
          </cell>
          <cell r="H76">
            <v>168534</v>
          </cell>
          <cell r="I76">
            <v>700</v>
          </cell>
          <cell r="J76">
            <v>131082</v>
          </cell>
          <cell r="K76">
            <v>900</v>
          </cell>
          <cell r="L76">
            <v>168534</v>
          </cell>
          <cell r="M76" t="str">
            <v>#.24</v>
          </cell>
        </row>
        <row r="77">
          <cell r="A77" t="str">
            <v>사토운반:연암</v>
          </cell>
          <cell r="B77" t="str">
            <v>B.H0.7 + D.T15</v>
          </cell>
          <cell r="C77" t="str">
            <v>M3</v>
          </cell>
          <cell r="D77">
            <v>374.14</v>
          </cell>
          <cell r="E77">
            <v>12000</v>
          </cell>
          <cell r="F77">
            <v>4489680</v>
          </cell>
          <cell r="G77">
            <v>4500</v>
          </cell>
          <cell r="H77">
            <v>1683630</v>
          </cell>
          <cell r="I77">
            <v>3500</v>
          </cell>
          <cell r="J77">
            <v>1309490</v>
          </cell>
          <cell r="K77">
            <v>4000</v>
          </cell>
          <cell r="L77">
            <v>1496560</v>
          </cell>
          <cell r="M77" t="str">
            <v>#.7</v>
          </cell>
        </row>
        <row r="78">
          <cell r="A78" t="str">
            <v>모래부설(B.H 0.7M3)</v>
          </cell>
          <cell r="B78" t="str">
            <v>기계90%+인력10%</v>
          </cell>
          <cell r="C78" t="str">
            <v>M3</v>
          </cell>
          <cell r="D78">
            <v>70.66</v>
          </cell>
          <cell r="E78">
            <v>1300</v>
          </cell>
          <cell r="F78">
            <v>91858</v>
          </cell>
          <cell r="G78">
            <v>200</v>
          </cell>
          <cell r="H78">
            <v>14132</v>
          </cell>
          <cell r="I78">
            <v>700</v>
          </cell>
          <cell r="J78">
            <v>49462</v>
          </cell>
          <cell r="K78">
            <v>400</v>
          </cell>
          <cell r="L78">
            <v>28264</v>
          </cell>
          <cell r="M78" t="str">
            <v>#.14</v>
          </cell>
        </row>
        <row r="79">
          <cell r="A79" t="str">
            <v>바닥면 고르기</v>
          </cell>
          <cell r="B79" t="str">
            <v>연암</v>
          </cell>
          <cell r="C79" t="str">
            <v>M2</v>
          </cell>
          <cell r="D79">
            <v>287.7</v>
          </cell>
          <cell r="E79">
            <v>5400</v>
          </cell>
          <cell r="F79">
            <v>1553580</v>
          </cell>
          <cell r="G79">
            <v>500</v>
          </cell>
          <cell r="H79">
            <v>143850</v>
          </cell>
          <cell r="I79">
            <v>4600</v>
          </cell>
          <cell r="J79">
            <v>1323420</v>
          </cell>
          <cell r="K79">
            <v>300</v>
          </cell>
          <cell r="L79">
            <v>86310</v>
          </cell>
          <cell r="M79" t="str">
            <v>No.2</v>
          </cell>
        </row>
        <row r="80">
          <cell r="A80" t="str">
            <v>콘크리트포장 절단</v>
          </cell>
          <cell r="C80" t="str">
            <v>M</v>
          </cell>
          <cell r="D80">
            <v>338.89</v>
          </cell>
          <cell r="E80">
            <v>2000</v>
          </cell>
          <cell r="F80">
            <v>677780</v>
          </cell>
          <cell r="G80">
            <v>900</v>
          </cell>
          <cell r="H80">
            <v>305001</v>
          </cell>
          <cell r="I80">
            <v>1000</v>
          </cell>
          <cell r="J80">
            <v>338890</v>
          </cell>
          <cell r="K80">
            <v>100</v>
          </cell>
          <cell r="L80">
            <v>33889</v>
          </cell>
          <cell r="M80" t="str">
            <v>No.5</v>
          </cell>
        </row>
        <row r="81">
          <cell r="A81" t="str">
            <v>콘크리트포장 깨기</v>
          </cell>
          <cell r="B81" t="str">
            <v>T=30cm미만</v>
          </cell>
          <cell r="C81" t="str">
            <v>M3</v>
          </cell>
          <cell r="D81">
            <v>67.069999999999993</v>
          </cell>
          <cell r="E81">
            <v>15200</v>
          </cell>
          <cell r="F81">
            <v>1019464</v>
          </cell>
          <cell r="G81">
            <v>2200</v>
          </cell>
          <cell r="H81">
            <v>147554</v>
          </cell>
          <cell r="I81">
            <v>6300</v>
          </cell>
          <cell r="J81">
            <v>422541</v>
          </cell>
          <cell r="K81">
            <v>6700</v>
          </cell>
          <cell r="L81">
            <v>449369</v>
          </cell>
          <cell r="M81" t="str">
            <v>#.13</v>
          </cell>
        </row>
        <row r="82">
          <cell r="A82" t="str">
            <v>콘크리트포장 포설</v>
          </cell>
          <cell r="B82" t="str">
            <v>T=20cm</v>
          </cell>
          <cell r="C82" t="str">
            <v>M3</v>
          </cell>
          <cell r="D82">
            <v>67.069999999999993</v>
          </cell>
          <cell r="E82">
            <v>103500</v>
          </cell>
          <cell r="F82">
            <v>6941745</v>
          </cell>
          <cell r="G82">
            <v>52500</v>
          </cell>
          <cell r="H82">
            <v>3521175</v>
          </cell>
          <cell r="I82">
            <v>51000</v>
          </cell>
          <cell r="J82">
            <v>3420570</v>
          </cell>
          <cell r="K82">
            <v>0</v>
          </cell>
          <cell r="L82">
            <v>0</v>
          </cell>
          <cell r="M82" t="str">
            <v>No.6</v>
          </cell>
        </row>
        <row r="83">
          <cell r="A83" t="str">
            <v>모래부설(B.H 0.7M3)</v>
          </cell>
          <cell r="B83" t="str">
            <v>기계90%+인력10%</v>
          </cell>
          <cell r="C83" t="str">
            <v>M3</v>
          </cell>
          <cell r="D83">
            <v>10.06</v>
          </cell>
          <cell r="E83">
            <v>1300</v>
          </cell>
          <cell r="F83">
            <v>13078</v>
          </cell>
          <cell r="G83">
            <v>200</v>
          </cell>
          <cell r="H83">
            <v>2012</v>
          </cell>
          <cell r="I83">
            <v>700</v>
          </cell>
          <cell r="J83">
            <v>7042</v>
          </cell>
          <cell r="K83">
            <v>400</v>
          </cell>
          <cell r="L83">
            <v>4024</v>
          </cell>
          <cell r="M83" t="str">
            <v>#.14</v>
          </cell>
        </row>
        <row r="84">
          <cell r="A84" t="str">
            <v>와이어메쉬깔기</v>
          </cell>
          <cell r="B84" t="str">
            <v>#8X100X100</v>
          </cell>
          <cell r="C84" t="str">
            <v>M2</v>
          </cell>
          <cell r="D84">
            <v>335.34</v>
          </cell>
          <cell r="E84">
            <v>3000</v>
          </cell>
          <cell r="F84">
            <v>1006020</v>
          </cell>
          <cell r="G84">
            <v>2000</v>
          </cell>
          <cell r="H84">
            <v>670680</v>
          </cell>
          <cell r="I84">
            <v>1000</v>
          </cell>
          <cell r="J84">
            <v>335340</v>
          </cell>
          <cell r="K84">
            <v>0</v>
          </cell>
          <cell r="L84">
            <v>0</v>
          </cell>
          <cell r="M84" t="str">
            <v>No.7</v>
          </cell>
        </row>
        <row r="85">
          <cell r="A85" t="str">
            <v>보조기층포설 및 다짐</v>
          </cell>
          <cell r="B85" t="str">
            <v>T=30cm</v>
          </cell>
          <cell r="C85" t="str">
            <v>M3</v>
          </cell>
          <cell r="D85">
            <v>97.05</v>
          </cell>
          <cell r="E85">
            <v>2800</v>
          </cell>
          <cell r="F85">
            <v>271740</v>
          </cell>
          <cell r="G85">
            <v>400</v>
          </cell>
          <cell r="H85">
            <v>38820</v>
          </cell>
          <cell r="I85">
            <v>1700</v>
          </cell>
          <cell r="J85">
            <v>164985</v>
          </cell>
          <cell r="K85">
            <v>700</v>
          </cell>
          <cell r="L85">
            <v>67935</v>
          </cell>
          <cell r="M85" t="str">
            <v>#.11</v>
          </cell>
        </row>
        <row r="86">
          <cell r="A86" t="str">
            <v>신축재</v>
          </cell>
          <cell r="C86" t="str">
            <v>M2</v>
          </cell>
          <cell r="D86">
            <v>8.5399999999999991</v>
          </cell>
          <cell r="E86">
            <v>12600</v>
          </cell>
          <cell r="F86">
            <v>107604</v>
          </cell>
          <cell r="G86">
            <v>12000</v>
          </cell>
          <cell r="H86">
            <v>102480</v>
          </cell>
          <cell r="I86">
            <v>600</v>
          </cell>
          <cell r="J86">
            <v>5124</v>
          </cell>
          <cell r="K86">
            <v>0</v>
          </cell>
          <cell r="L86">
            <v>0</v>
          </cell>
        </row>
        <row r="87">
          <cell r="A87" t="str">
            <v>양생(비닐)</v>
          </cell>
          <cell r="C87" t="str">
            <v>M2</v>
          </cell>
          <cell r="D87">
            <v>335.34</v>
          </cell>
          <cell r="E87">
            <v>900</v>
          </cell>
          <cell r="F87">
            <v>301806</v>
          </cell>
          <cell r="G87">
            <v>700</v>
          </cell>
          <cell r="H87">
            <v>234738</v>
          </cell>
          <cell r="I87">
            <v>200</v>
          </cell>
          <cell r="J87">
            <v>67068</v>
          </cell>
          <cell r="K87">
            <v>0</v>
          </cell>
          <cell r="L87">
            <v>0</v>
          </cell>
          <cell r="M87" t="str">
            <v>No.8</v>
          </cell>
        </row>
        <row r="88">
          <cell r="A88" t="str">
            <v>폐기물운반</v>
          </cell>
          <cell r="B88" t="str">
            <v>B.H0.7 + D.T15</v>
          </cell>
          <cell r="C88" t="str">
            <v>M3</v>
          </cell>
          <cell r="D88">
            <v>67.069999999999993</v>
          </cell>
          <cell r="E88">
            <v>12300</v>
          </cell>
          <cell r="F88">
            <v>824961</v>
          </cell>
          <cell r="G88">
            <v>4600</v>
          </cell>
          <cell r="H88">
            <v>308522</v>
          </cell>
          <cell r="I88">
            <v>3500</v>
          </cell>
          <cell r="J88">
            <v>234745</v>
          </cell>
          <cell r="K88">
            <v>4200</v>
          </cell>
          <cell r="L88">
            <v>281694</v>
          </cell>
          <cell r="M88" t="str">
            <v>#.12</v>
          </cell>
        </row>
        <row r="91">
          <cell r="A91" t="str">
            <v>2. 관 로 공</v>
          </cell>
          <cell r="F91">
            <v>1186400</v>
          </cell>
          <cell r="H91">
            <v>220800</v>
          </cell>
          <cell r="J91">
            <v>965600</v>
          </cell>
          <cell r="L91">
            <v>0</v>
          </cell>
        </row>
        <row r="92">
          <cell r="A92" t="str">
            <v>이중벽P.E관 접합및부설</v>
          </cell>
          <cell r="B92" t="str">
            <v>Φ250M/M</v>
          </cell>
          <cell r="C92" t="str">
            <v>개소</v>
          </cell>
          <cell r="D92">
            <v>67</v>
          </cell>
          <cell r="E92">
            <v>4000</v>
          </cell>
          <cell r="F92">
            <v>268000</v>
          </cell>
          <cell r="G92">
            <v>0</v>
          </cell>
          <cell r="H92">
            <v>0</v>
          </cell>
          <cell r="I92">
            <v>4000</v>
          </cell>
          <cell r="J92">
            <v>268000</v>
          </cell>
          <cell r="K92">
            <v>0</v>
          </cell>
          <cell r="L92">
            <v>0</v>
          </cell>
          <cell r="M92" t="str">
            <v>No.24</v>
          </cell>
        </row>
        <row r="93">
          <cell r="A93" t="str">
            <v>레미콘타설</v>
          </cell>
          <cell r="B93" t="str">
            <v>무근구조물</v>
          </cell>
          <cell r="C93" t="str">
            <v>M3</v>
          </cell>
          <cell r="D93">
            <v>16</v>
          </cell>
          <cell r="E93">
            <v>16000</v>
          </cell>
          <cell r="F93">
            <v>256000</v>
          </cell>
          <cell r="G93">
            <v>0</v>
          </cell>
          <cell r="H93">
            <v>0</v>
          </cell>
          <cell r="I93">
            <v>16000</v>
          </cell>
          <cell r="J93">
            <v>256000</v>
          </cell>
          <cell r="K93">
            <v>0</v>
          </cell>
          <cell r="L93">
            <v>0</v>
          </cell>
          <cell r="M93" t="str">
            <v>No.10</v>
          </cell>
        </row>
        <row r="94">
          <cell r="A94" t="str">
            <v>합판거푸집</v>
          </cell>
          <cell r="B94" t="str">
            <v>0-7m:6회</v>
          </cell>
          <cell r="C94" t="str">
            <v>M2</v>
          </cell>
          <cell r="D94">
            <v>55.2</v>
          </cell>
          <cell r="E94">
            <v>12000</v>
          </cell>
          <cell r="F94">
            <v>662400</v>
          </cell>
          <cell r="G94">
            <v>4000</v>
          </cell>
          <cell r="H94">
            <v>220800</v>
          </cell>
          <cell r="I94">
            <v>8000</v>
          </cell>
          <cell r="J94">
            <v>441600</v>
          </cell>
          <cell r="K94">
            <v>0</v>
          </cell>
          <cell r="L94">
            <v>0</v>
          </cell>
          <cell r="M94" t="str">
            <v>No.11</v>
          </cell>
        </row>
        <row r="96">
          <cell r="A96" t="str">
            <v>3. 맨 홀 공</v>
          </cell>
          <cell r="F96">
            <v>9593939</v>
          </cell>
          <cell r="H96">
            <v>2758859</v>
          </cell>
          <cell r="J96">
            <v>6789914</v>
          </cell>
          <cell r="L96">
            <v>45166</v>
          </cell>
        </row>
        <row r="97">
          <cell r="A97" t="str">
            <v>레미콘타설</v>
          </cell>
          <cell r="B97" t="str">
            <v>무근구조물</v>
          </cell>
          <cell r="C97" t="str">
            <v>M3</v>
          </cell>
          <cell r="D97">
            <v>7.38</v>
          </cell>
          <cell r="E97">
            <v>16000</v>
          </cell>
          <cell r="F97">
            <v>118080</v>
          </cell>
          <cell r="G97">
            <v>0</v>
          </cell>
          <cell r="H97">
            <v>0</v>
          </cell>
          <cell r="I97">
            <v>16000</v>
          </cell>
          <cell r="J97">
            <v>118080</v>
          </cell>
          <cell r="K97">
            <v>0</v>
          </cell>
          <cell r="L97">
            <v>0</v>
          </cell>
          <cell r="M97" t="str">
            <v>No.10</v>
          </cell>
        </row>
        <row r="98">
          <cell r="A98" t="str">
            <v>레미콘타설</v>
          </cell>
          <cell r="B98" t="str">
            <v>철근구조물</v>
          </cell>
          <cell r="C98" t="str">
            <v>M3</v>
          </cell>
          <cell r="D98">
            <v>32.729999999999997</v>
          </cell>
          <cell r="E98">
            <v>21700</v>
          </cell>
          <cell r="F98">
            <v>710241</v>
          </cell>
          <cell r="G98">
            <v>400</v>
          </cell>
          <cell r="H98">
            <v>13092</v>
          </cell>
          <cell r="I98">
            <v>21000</v>
          </cell>
          <cell r="J98">
            <v>687330</v>
          </cell>
          <cell r="K98">
            <v>300</v>
          </cell>
          <cell r="L98">
            <v>9819</v>
          </cell>
          <cell r="M98" t="str">
            <v>No.14</v>
          </cell>
        </row>
        <row r="99">
          <cell r="A99" t="str">
            <v>합판거푸집</v>
          </cell>
          <cell r="B99" t="str">
            <v>0-7m:6회</v>
          </cell>
          <cell r="C99" t="str">
            <v>M2</v>
          </cell>
          <cell r="D99">
            <v>8.0399999999999991</v>
          </cell>
          <cell r="E99">
            <v>12000</v>
          </cell>
          <cell r="F99">
            <v>96480</v>
          </cell>
          <cell r="G99">
            <v>4000</v>
          </cell>
          <cell r="H99">
            <v>32160</v>
          </cell>
          <cell r="I99">
            <v>8000</v>
          </cell>
          <cell r="J99">
            <v>64320</v>
          </cell>
          <cell r="K99">
            <v>0</v>
          </cell>
          <cell r="L99">
            <v>0</v>
          </cell>
          <cell r="M99" t="str">
            <v>No.11</v>
          </cell>
        </row>
        <row r="100">
          <cell r="A100" t="str">
            <v>합판거푸집</v>
          </cell>
          <cell r="B100" t="str">
            <v>0-7m:3회</v>
          </cell>
          <cell r="C100" t="str">
            <v>M2</v>
          </cell>
          <cell r="D100">
            <v>231.08</v>
          </cell>
          <cell r="E100">
            <v>17100</v>
          </cell>
          <cell r="F100">
            <v>3951468</v>
          </cell>
          <cell r="G100">
            <v>5300</v>
          </cell>
          <cell r="H100">
            <v>1224724</v>
          </cell>
          <cell r="I100">
            <v>11800</v>
          </cell>
          <cell r="J100">
            <v>2726744</v>
          </cell>
          <cell r="K100">
            <v>0</v>
          </cell>
          <cell r="L100">
            <v>0</v>
          </cell>
          <cell r="M100" t="str">
            <v>No.15</v>
          </cell>
        </row>
        <row r="101">
          <cell r="A101" t="str">
            <v>원형거푸집</v>
          </cell>
          <cell r="B101" t="str">
            <v>3 회</v>
          </cell>
          <cell r="C101" t="str">
            <v>M2</v>
          </cell>
          <cell r="D101">
            <v>15.03</v>
          </cell>
          <cell r="E101">
            <v>38600</v>
          </cell>
          <cell r="F101">
            <v>580158</v>
          </cell>
          <cell r="G101">
            <v>11500</v>
          </cell>
          <cell r="H101">
            <v>172845</v>
          </cell>
          <cell r="I101">
            <v>27100</v>
          </cell>
          <cell r="J101">
            <v>407313</v>
          </cell>
          <cell r="K101">
            <v>0</v>
          </cell>
          <cell r="L101">
            <v>0</v>
          </cell>
          <cell r="M101" t="str">
            <v>No.16</v>
          </cell>
        </row>
        <row r="102">
          <cell r="A102" t="str">
            <v>목재거푸집</v>
          </cell>
          <cell r="B102" t="str">
            <v>0-7m:4회</v>
          </cell>
          <cell r="C102" t="str">
            <v>M2</v>
          </cell>
          <cell r="D102">
            <v>4.55</v>
          </cell>
          <cell r="E102">
            <v>26100</v>
          </cell>
          <cell r="F102">
            <v>118755</v>
          </cell>
          <cell r="G102">
            <v>7100</v>
          </cell>
          <cell r="H102">
            <v>32305</v>
          </cell>
          <cell r="I102">
            <v>19000</v>
          </cell>
          <cell r="J102">
            <v>86450</v>
          </cell>
          <cell r="K102">
            <v>0</v>
          </cell>
          <cell r="L102">
            <v>0</v>
          </cell>
          <cell r="M102" t="str">
            <v>No.32</v>
          </cell>
        </row>
        <row r="103">
          <cell r="A103" t="str">
            <v>시공이음 설치</v>
          </cell>
          <cell r="B103" t="str">
            <v>PVC,B=150X5mm</v>
          </cell>
          <cell r="C103" t="str">
            <v>M</v>
          </cell>
          <cell r="D103">
            <v>57</v>
          </cell>
          <cell r="E103">
            <v>13700</v>
          </cell>
          <cell r="F103">
            <v>780900</v>
          </cell>
          <cell r="G103">
            <v>2400</v>
          </cell>
          <cell r="H103">
            <v>136800</v>
          </cell>
          <cell r="I103">
            <v>11300</v>
          </cell>
          <cell r="J103">
            <v>644100</v>
          </cell>
          <cell r="K103">
            <v>0</v>
          </cell>
          <cell r="L103">
            <v>0</v>
          </cell>
          <cell r="M103" t="str">
            <v>No.17</v>
          </cell>
        </row>
        <row r="104">
          <cell r="A104" t="str">
            <v>철근가공및조립</v>
          </cell>
          <cell r="B104" t="str">
            <v>보통</v>
          </cell>
          <cell r="C104" t="str">
            <v>TON</v>
          </cell>
          <cell r="D104">
            <v>1.8640000000000001</v>
          </cell>
          <cell r="E104">
            <v>327000</v>
          </cell>
          <cell r="F104">
            <v>609528</v>
          </cell>
          <cell r="G104">
            <v>4000</v>
          </cell>
          <cell r="H104">
            <v>7456</v>
          </cell>
          <cell r="I104">
            <v>317000</v>
          </cell>
          <cell r="J104">
            <v>590888</v>
          </cell>
          <cell r="K104">
            <v>6000</v>
          </cell>
          <cell r="L104">
            <v>11184</v>
          </cell>
          <cell r="M104" t="str">
            <v>No.18</v>
          </cell>
        </row>
        <row r="105">
          <cell r="A105" t="str">
            <v>사다리설치</v>
          </cell>
          <cell r="B105" t="str">
            <v>S.T.S</v>
          </cell>
          <cell r="C105" t="str">
            <v>M</v>
          </cell>
          <cell r="D105">
            <v>13.22</v>
          </cell>
          <cell r="E105">
            <v>10900</v>
          </cell>
          <cell r="F105">
            <v>144098</v>
          </cell>
          <cell r="G105">
            <v>6600</v>
          </cell>
          <cell r="H105">
            <v>87252</v>
          </cell>
          <cell r="I105">
            <v>4100</v>
          </cell>
          <cell r="J105">
            <v>54202</v>
          </cell>
          <cell r="K105">
            <v>200</v>
          </cell>
          <cell r="L105">
            <v>2644</v>
          </cell>
          <cell r="M105" t="str">
            <v>No.19</v>
          </cell>
        </row>
        <row r="106">
          <cell r="A106" t="str">
            <v>맨홀뚜껑설치</v>
          </cell>
          <cell r="B106" t="str">
            <v>(주철재)</v>
          </cell>
          <cell r="C106" t="str">
            <v>조</v>
          </cell>
          <cell r="D106">
            <v>12</v>
          </cell>
          <cell r="E106">
            <v>45800</v>
          </cell>
          <cell r="F106">
            <v>549600</v>
          </cell>
          <cell r="G106">
            <v>0</v>
          </cell>
          <cell r="H106">
            <v>0</v>
          </cell>
          <cell r="I106">
            <v>45800</v>
          </cell>
          <cell r="J106">
            <v>549600</v>
          </cell>
          <cell r="K106">
            <v>0</v>
          </cell>
          <cell r="L106">
            <v>0</v>
          </cell>
          <cell r="M106" t="str">
            <v>No.20</v>
          </cell>
        </row>
        <row r="107">
          <cell r="A107" t="str">
            <v>강관비계</v>
          </cell>
          <cell r="B107" t="str">
            <v>3개월</v>
          </cell>
          <cell r="C107" t="str">
            <v>M2</v>
          </cell>
          <cell r="D107">
            <v>67.08</v>
          </cell>
          <cell r="E107">
            <v>9200</v>
          </cell>
          <cell r="F107">
            <v>617136</v>
          </cell>
          <cell r="G107">
            <v>2300</v>
          </cell>
          <cell r="H107">
            <v>154284</v>
          </cell>
          <cell r="I107">
            <v>6600</v>
          </cell>
          <cell r="J107">
            <v>442728</v>
          </cell>
          <cell r="K107">
            <v>300</v>
          </cell>
          <cell r="L107">
            <v>20124</v>
          </cell>
          <cell r="M107" t="str">
            <v>No.33</v>
          </cell>
        </row>
        <row r="108">
          <cell r="A108" t="str">
            <v>강관동바리(3개월)</v>
          </cell>
          <cell r="B108" t="str">
            <v>H=0-4.2M</v>
          </cell>
          <cell r="C108" t="str">
            <v>공M3</v>
          </cell>
          <cell r="D108">
            <v>12.32</v>
          </cell>
          <cell r="E108">
            <v>6300</v>
          </cell>
          <cell r="F108">
            <v>77616</v>
          </cell>
          <cell r="G108">
            <v>200</v>
          </cell>
          <cell r="H108">
            <v>2464</v>
          </cell>
          <cell r="I108">
            <v>6100</v>
          </cell>
          <cell r="J108">
            <v>75152</v>
          </cell>
          <cell r="K108">
            <v>0</v>
          </cell>
          <cell r="L108">
            <v>0</v>
          </cell>
          <cell r="M108" t="str">
            <v>No.21</v>
          </cell>
        </row>
        <row r="109">
          <cell r="A109" t="str">
            <v>양생(비닐)</v>
          </cell>
          <cell r="C109" t="str">
            <v>M2</v>
          </cell>
          <cell r="D109">
            <v>17.010000000000002</v>
          </cell>
          <cell r="E109">
            <v>900</v>
          </cell>
          <cell r="F109">
            <v>15309</v>
          </cell>
          <cell r="G109">
            <v>700</v>
          </cell>
          <cell r="H109">
            <v>11907</v>
          </cell>
          <cell r="I109">
            <v>200</v>
          </cell>
          <cell r="J109">
            <v>3402</v>
          </cell>
          <cell r="K109">
            <v>0</v>
          </cell>
          <cell r="L109">
            <v>0</v>
          </cell>
          <cell r="M109" t="str">
            <v>No.8</v>
          </cell>
        </row>
        <row r="110">
          <cell r="A110" t="str">
            <v>시공이음면정리(치핑)</v>
          </cell>
          <cell r="B110" t="str">
            <v>인력</v>
          </cell>
          <cell r="C110" t="str">
            <v>M2</v>
          </cell>
          <cell r="D110">
            <v>11.55</v>
          </cell>
          <cell r="E110">
            <v>19000</v>
          </cell>
          <cell r="F110">
            <v>219450</v>
          </cell>
          <cell r="G110">
            <v>500</v>
          </cell>
          <cell r="H110">
            <v>5775</v>
          </cell>
          <cell r="I110">
            <v>18500</v>
          </cell>
          <cell r="J110">
            <v>213675</v>
          </cell>
          <cell r="K110">
            <v>0</v>
          </cell>
          <cell r="L110">
            <v>0</v>
          </cell>
          <cell r="M110" t="str">
            <v>No.22</v>
          </cell>
        </row>
        <row r="111">
          <cell r="A111" t="str">
            <v>스페이서(T=75MM)</v>
          </cell>
          <cell r="C111" t="str">
            <v>EA</v>
          </cell>
          <cell r="D111">
            <v>39</v>
          </cell>
          <cell r="E111">
            <v>100</v>
          </cell>
          <cell r="F111">
            <v>3900</v>
          </cell>
          <cell r="G111">
            <v>100</v>
          </cell>
          <cell r="H111">
            <v>3900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A112" t="str">
            <v>쇠흙손 마감</v>
          </cell>
          <cell r="C112" t="str">
            <v>M2</v>
          </cell>
          <cell r="D112">
            <v>4.6500000000000004</v>
          </cell>
          <cell r="E112">
            <v>800</v>
          </cell>
          <cell r="F112">
            <v>3720</v>
          </cell>
          <cell r="G112">
            <v>300</v>
          </cell>
          <cell r="H112">
            <v>1395</v>
          </cell>
          <cell r="I112">
            <v>200</v>
          </cell>
          <cell r="J112">
            <v>930</v>
          </cell>
          <cell r="K112">
            <v>300</v>
          </cell>
          <cell r="L112">
            <v>1395</v>
          </cell>
          <cell r="M112" t="str">
            <v>No.27</v>
          </cell>
        </row>
        <row r="113">
          <cell r="A113" t="str">
            <v>이중벽 P.E관 지수단관</v>
          </cell>
          <cell r="B113" t="str">
            <v>Φ250M/M</v>
          </cell>
          <cell r="C113" t="str">
            <v>EA</v>
          </cell>
          <cell r="D113">
            <v>25</v>
          </cell>
          <cell r="E113">
            <v>39900</v>
          </cell>
          <cell r="F113">
            <v>997500</v>
          </cell>
          <cell r="G113">
            <v>34900</v>
          </cell>
          <cell r="H113">
            <v>872500</v>
          </cell>
          <cell r="I113">
            <v>5000</v>
          </cell>
          <cell r="J113">
            <v>125000</v>
          </cell>
          <cell r="K113">
            <v>0</v>
          </cell>
          <cell r="L113">
            <v>0</v>
          </cell>
        </row>
        <row r="115">
          <cell r="A115" t="str">
            <v>4. 우수월류공</v>
          </cell>
          <cell r="F115">
            <v>1946621</v>
          </cell>
          <cell r="H115">
            <v>393948</v>
          </cell>
          <cell r="J115">
            <v>1536998</v>
          </cell>
          <cell r="L115">
            <v>15675</v>
          </cell>
        </row>
        <row r="116">
          <cell r="A116" t="str">
            <v>레미콘타설</v>
          </cell>
          <cell r="B116" t="str">
            <v>무근구조물</v>
          </cell>
          <cell r="C116" t="str">
            <v>M3</v>
          </cell>
          <cell r="D116">
            <v>1.88</v>
          </cell>
          <cell r="E116">
            <v>16000</v>
          </cell>
          <cell r="F116">
            <v>30080</v>
          </cell>
          <cell r="G116">
            <v>0</v>
          </cell>
          <cell r="H116">
            <v>0</v>
          </cell>
          <cell r="I116">
            <v>16000</v>
          </cell>
          <cell r="J116">
            <v>30080</v>
          </cell>
          <cell r="K116">
            <v>0</v>
          </cell>
          <cell r="L116">
            <v>0</v>
          </cell>
          <cell r="M116" t="str">
            <v>No.10</v>
          </cell>
        </row>
        <row r="117">
          <cell r="A117" t="str">
            <v>레미콘타설</v>
          </cell>
          <cell r="B117" t="str">
            <v>철근구조물</v>
          </cell>
          <cell r="C117" t="str">
            <v>M3</v>
          </cell>
          <cell r="D117">
            <v>9.06</v>
          </cell>
          <cell r="E117">
            <v>21700</v>
          </cell>
          <cell r="F117">
            <v>196602</v>
          </cell>
          <cell r="G117">
            <v>400</v>
          </cell>
          <cell r="H117">
            <v>3624</v>
          </cell>
          <cell r="I117">
            <v>21000</v>
          </cell>
          <cell r="J117">
            <v>190260</v>
          </cell>
          <cell r="K117">
            <v>300</v>
          </cell>
          <cell r="L117">
            <v>2718</v>
          </cell>
          <cell r="M117" t="str">
            <v>No.14</v>
          </cell>
        </row>
        <row r="118">
          <cell r="A118" t="str">
            <v>합판거푸집</v>
          </cell>
          <cell r="B118" t="str">
            <v>0-7m:6회</v>
          </cell>
          <cell r="C118" t="str">
            <v>M2</v>
          </cell>
          <cell r="D118">
            <v>3.07</v>
          </cell>
          <cell r="E118">
            <v>12000</v>
          </cell>
          <cell r="F118">
            <v>36840</v>
          </cell>
          <cell r="G118">
            <v>4000</v>
          </cell>
          <cell r="H118">
            <v>12280</v>
          </cell>
          <cell r="I118">
            <v>8000</v>
          </cell>
          <cell r="J118">
            <v>24560</v>
          </cell>
          <cell r="K118">
            <v>0</v>
          </cell>
          <cell r="L118">
            <v>0</v>
          </cell>
          <cell r="M118" t="str">
            <v>No.11</v>
          </cell>
        </row>
        <row r="119">
          <cell r="A119" t="str">
            <v>합판거푸집</v>
          </cell>
          <cell r="B119" t="str">
            <v>0-7m:3회</v>
          </cell>
          <cell r="C119" t="str">
            <v>M2</v>
          </cell>
          <cell r="D119">
            <v>44.05</v>
          </cell>
          <cell r="E119">
            <v>17100</v>
          </cell>
          <cell r="F119">
            <v>753255</v>
          </cell>
          <cell r="G119">
            <v>5300</v>
          </cell>
          <cell r="H119">
            <v>233465</v>
          </cell>
          <cell r="I119">
            <v>11800</v>
          </cell>
          <cell r="J119">
            <v>519790</v>
          </cell>
          <cell r="K119">
            <v>0</v>
          </cell>
          <cell r="L119">
            <v>0</v>
          </cell>
          <cell r="M119" t="str">
            <v>No.15</v>
          </cell>
        </row>
        <row r="120">
          <cell r="A120" t="str">
            <v>원형거푸집</v>
          </cell>
          <cell r="B120" t="str">
            <v>3 회</v>
          </cell>
          <cell r="C120" t="str">
            <v>M2</v>
          </cell>
          <cell r="D120">
            <v>1.76</v>
          </cell>
          <cell r="E120">
            <v>38600</v>
          </cell>
          <cell r="F120">
            <v>67936</v>
          </cell>
          <cell r="G120">
            <v>11500</v>
          </cell>
          <cell r="H120">
            <v>20240</v>
          </cell>
          <cell r="I120">
            <v>27100</v>
          </cell>
          <cell r="J120">
            <v>47696</v>
          </cell>
          <cell r="K120">
            <v>0</v>
          </cell>
          <cell r="L120">
            <v>0</v>
          </cell>
          <cell r="M120" t="str">
            <v>No.16</v>
          </cell>
        </row>
        <row r="121">
          <cell r="A121" t="str">
            <v>시공이음 설치</v>
          </cell>
          <cell r="B121" t="str">
            <v>PVC,B=150X5mm</v>
          </cell>
          <cell r="C121" t="str">
            <v>M</v>
          </cell>
          <cell r="D121">
            <v>10.4</v>
          </cell>
          <cell r="E121">
            <v>13700</v>
          </cell>
          <cell r="F121">
            <v>142480</v>
          </cell>
          <cell r="G121">
            <v>2400</v>
          </cell>
          <cell r="H121">
            <v>24960</v>
          </cell>
          <cell r="I121">
            <v>11300</v>
          </cell>
          <cell r="J121">
            <v>117520</v>
          </cell>
          <cell r="K121">
            <v>0</v>
          </cell>
          <cell r="L121">
            <v>0</v>
          </cell>
          <cell r="M121" t="str">
            <v>No.17</v>
          </cell>
        </row>
        <row r="122">
          <cell r="A122" t="str">
            <v>철근가공및조립</v>
          </cell>
          <cell r="B122" t="str">
            <v>보통</v>
          </cell>
          <cell r="C122" t="str">
            <v>TON</v>
          </cell>
          <cell r="D122">
            <v>0.76600000000000001</v>
          </cell>
          <cell r="E122">
            <v>327000</v>
          </cell>
          <cell r="F122">
            <v>250482</v>
          </cell>
          <cell r="G122">
            <v>4000</v>
          </cell>
          <cell r="H122">
            <v>3064</v>
          </cell>
          <cell r="I122">
            <v>317000</v>
          </cell>
          <cell r="J122">
            <v>242822</v>
          </cell>
          <cell r="K122">
            <v>6000</v>
          </cell>
          <cell r="L122">
            <v>4596</v>
          </cell>
          <cell r="M122" t="str">
            <v>No.18</v>
          </cell>
        </row>
        <row r="123">
          <cell r="A123" t="str">
            <v>사다리설치(STS)</v>
          </cell>
          <cell r="C123" t="str">
            <v>M</v>
          </cell>
          <cell r="D123">
            <v>2.87</v>
          </cell>
          <cell r="E123">
            <v>10900</v>
          </cell>
          <cell r="F123">
            <v>31283</v>
          </cell>
          <cell r="G123">
            <v>6600</v>
          </cell>
          <cell r="H123">
            <v>18942</v>
          </cell>
          <cell r="I123">
            <v>4100</v>
          </cell>
          <cell r="J123">
            <v>11767</v>
          </cell>
          <cell r="K123">
            <v>200</v>
          </cell>
          <cell r="L123">
            <v>574</v>
          </cell>
          <cell r="M123" t="str">
            <v>No.19</v>
          </cell>
        </row>
        <row r="124">
          <cell r="A124" t="str">
            <v>맨홀뚜껑설치</v>
          </cell>
          <cell r="B124" t="str">
            <v>(주철재)</v>
          </cell>
          <cell r="C124" t="str">
            <v>조</v>
          </cell>
          <cell r="D124">
            <v>2</v>
          </cell>
          <cell r="E124">
            <v>45800</v>
          </cell>
          <cell r="F124">
            <v>91600</v>
          </cell>
          <cell r="G124">
            <v>0</v>
          </cell>
          <cell r="H124">
            <v>0</v>
          </cell>
          <cell r="I124">
            <v>45800</v>
          </cell>
          <cell r="J124">
            <v>91600</v>
          </cell>
          <cell r="K124">
            <v>0</v>
          </cell>
          <cell r="L124">
            <v>0</v>
          </cell>
          <cell r="M124" t="str">
            <v>No.20</v>
          </cell>
        </row>
        <row r="125">
          <cell r="A125" t="str">
            <v>강관비계</v>
          </cell>
          <cell r="B125" t="str">
            <v>3개월</v>
          </cell>
          <cell r="C125" t="str">
            <v>M2</v>
          </cell>
          <cell r="D125">
            <v>20.93</v>
          </cell>
          <cell r="E125">
            <v>9200</v>
          </cell>
          <cell r="F125">
            <v>192556</v>
          </cell>
          <cell r="G125">
            <v>2300</v>
          </cell>
          <cell r="H125">
            <v>48139</v>
          </cell>
          <cell r="I125">
            <v>6600</v>
          </cell>
          <cell r="J125">
            <v>138138</v>
          </cell>
          <cell r="K125">
            <v>300</v>
          </cell>
          <cell r="L125">
            <v>6279</v>
          </cell>
          <cell r="M125" t="str">
            <v>No.33</v>
          </cell>
        </row>
        <row r="126">
          <cell r="A126" t="str">
            <v>강관동바리(3개월)</v>
          </cell>
          <cell r="B126" t="str">
            <v>H=0-4.2M</v>
          </cell>
          <cell r="C126" t="str">
            <v>공M3</v>
          </cell>
          <cell r="D126">
            <v>2.84</v>
          </cell>
          <cell r="E126">
            <v>6300</v>
          </cell>
          <cell r="F126">
            <v>17892</v>
          </cell>
          <cell r="G126">
            <v>200</v>
          </cell>
          <cell r="H126">
            <v>568</v>
          </cell>
          <cell r="I126">
            <v>6100</v>
          </cell>
          <cell r="J126">
            <v>17324</v>
          </cell>
          <cell r="K126">
            <v>0</v>
          </cell>
          <cell r="L126">
            <v>0</v>
          </cell>
          <cell r="M126" t="str">
            <v>No.21</v>
          </cell>
        </row>
        <row r="127">
          <cell r="A127" t="str">
            <v>양생(비닐)</v>
          </cell>
          <cell r="C127" t="str">
            <v>M2</v>
          </cell>
          <cell r="D127">
            <v>8.98</v>
          </cell>
          <cell r="E127">
            <v>900</v>
          </cell>
          <cell r="F127">
            <v>8082</v>
          </cell>
          <cell r="G127">
            <v>700</v>
          </cell>
          <cell r="H127">
            <v>6286</v>
          </cell>
          <cell r="I127">
            <v>200</v>
          </cell>
          <cell r="J127">
            <v>1796</v>
          </cell>
          <cell r="K127">
            <v>0</v>
          </cell>
          <cell r="L127">
            <v>0</v>
          </cell>
          <cell r="M127" t="str">
            <v>No.8</v>
          </cell>
        </row>
        <row r="128">
          <cell r="A128" t="str">
            <v>시공이음면정리(치핑)</v>
          </cell>
          <cell r="B128" t="str">
            <v>인력</v>
          </cell>
          <cell r="C128" t="str">
            <v>M2</v>
          </cell>
          <cell r="D128">
            <v>3.88</v>
          </cell>
          <cell r="E128">
            <v>19000</v>
          </cell>
          <cell r="F128">
            <v>73720</v>
          </cell>
          <cell r="G128">
            <v>500</v>
          </cell>
          <cell r="H128">
            <v>1940</v>
          </cell>
          <cell r="I128">
            <v>18500</v>
          </cell>
          <cell r="J128">
            <v>71780</v>
          </cell>
          <cell r="K128">
            <v>0</v>
          </cell>
          <cell r="L128">
            <v>0</v>
          </cell>
          <cell r="M128" t="str">
            <v>No.22</v>
          </cell>
        </row>
        <row r="129">
          <cell r="A129" t="str">
            <v>스페이서(T=75MM)</v>
          </cell>
          <cell r="C129" t="str">
            <v>EA</v>
          </cell>
          <cell r="D129">
            <v>13</v>
          </cell>
          <cell r="E129">
            <v>100</v>
          </cell>
          <cell r="F129">
            <v>1300</v>
          </cell>
          <cell r="G129">
            <v>100</v>
          </cell>
          <cell r="H129">
            <v>1300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 t="str">
            <v>수팽창고무지수판 설치</v>
          </cell>
          <cell r="B130" t="str">
            <v>20X10</v>
          </cell>
          <cell r="C130" t="str">
            <v>M</v>
          </cell>
          <cell r="D130">
            <v>3.54</v>
          </cell>
          <cell r="E130">
            <v>3900</v>
          </cell>
          <cell r="F130">
            <v>13806</v>
          </cell>
          <cell r="G130">
            <v>3100</v>
          </cell>
          <cell r="H130">
            <v>10974</v>
          </cell>
          <cell r="I130">
            <v>800</v>
          </cell>
          <cell r="J130">
            <v>2832</v>
          </cell>
          <cell r="K130">
            <v>0</v>
          </cell>
          <cell r="L130">
            <v>0</v>
          </cell>
          <cell r="M130" t="str">
            <v>No.23</v>
          </cell>
        </row>
        <row r="131">
          <cell r="A131" t="str">
            <v>이중벽P.E관 접합및부설</v>
          </cell>
          <cell r="B131" t="str">
            <v>Φ250M/M</v>
          </cell>
          <cell r="C131" t="str">
            <v>개소</v>
          </cell>
          <cell r="D131">
            <v>3</v>
          </cell>
          <cell r="E131">
            <v>4000</v>
          </cell>
          <cell r="F131">
            <v>12000</v>
          </cell>
          <cell r="G131">
            <v>0</v>
          </cell>
          <cell r="H131">
            <v>0</v>
          </cell>
          <cell r="I131">
            <v>4000</v>
          </cell>
          <cell r="J131">
            <v>12000</v>
          </cell>
          <cell r="K131">
            <v>0</v>
          </cell>
          <cell r="L131">
            <v>0</v>
          </cell>
          <cell r="M131" t="str">
            <v>No.24</v>
          </cell>
        </row>
        <row r="132">
          <cell r="A132" t="str">
            <v>콘크리트 절단</v>
          </cell>
          <cell r="C132" t="str">
            <v>M</v>
          </cell>
          <cell r="D132">
            <v>1.4</v>
          </cell>
          <cell r="E132">
            <v>2000</v>
          </cell>
          <cell r="F132">
            <v>2800</v>
          </cell>
          <cell r="G132">
            <v>900</v>
          </cell>
          <cell r="H132">
            <v>1260</v>
          </cell>
          <cell r="I132">
            <v>1000</v>
          </cell>
          <cell r="J132">
            <v>1400</v>
          </cell>
          <cell r="K132">
            <v>100</v>
          </cell>
          <cell r="L132">
            <v>140</v>
          </cell>
          <cell r="M132" t="str">
            <v>No.5</v>
          </cell>
        </row>
        <row r="133">
          <cell r="A133" t="str">
            <v>철근 구조물헐기</v>
          </cell>
          <cell r="B133" t="str">
            <v>소형브레커+공기압축기</v>
          </cell>
          <cell r="C133" t="str">
            <v>M3</v>
          </cell>
          <cell r="D133">
            <v>0.03</v>
          </cell>
          <cell r="E133">
            <v>35800</v>
          </cell>
          <cell r="F133">
            <v>1074</v>
          </cell>
          <cell r="G133">
            <v>6400</v>
          </cell>
          <cell r="H133">
            <v>192</v>
          </cell>
          <cell r="I133">
            <v>17800</v>
          </cell>
          <cell r="J133">
            <v>534</v>
          </cell>
          <cell r="K133">
            <v>11600</v>
          </cell>
          <cell r="L133">
            <v>348</v>
          </cell>
          <cell r="M133" t="str">
            <v>No.29</v>
          </cell>
        </row>
        <row r="134">
          <cell r="A134" t="str">
            <v>폐기물운반(L=10km)</v>
          </cell>
          <cell r="B134" t="str">
            <v>B.H0.7 + D.T15</v>
          </cell>
          <cell r="C134" t="str">
            <v>M3</v>
          </cell>
          <cell r="D134">
            <v>0.03</v>
          </cell>
          <cell r="E134">
            <v>12300</v>
          </cell>
          <cell r="F134">
            <v>369</v>
          </cell>
          <cell r="G134">
            <v>4600</v>
          </cell>
          <cell r="H134">
            <v>138</v>
          </cell>
          <cell r="I134">
            <v>3500</v>
          </cell>
          <cell r="J134">
            <v>105</v>
          </cell>
          <cell r="K134">
            <v>4200</v>
          </cell>
          <cell r="L134">
            <v>126</v>
          </cell>
          <cell r="M134" t="str">
            <v>#.12</v>
          </cell>
        </row>
        <row r="135">
          <cell r="A135" t="str">
            <v>잡석부설(B.H 0.7)</v>
          </cell>
          <cell r="B135" t="str">
            <v>기계90%+인력10%</v>
          </cell>
          <cell r="C135" t="str">
            <v>M3</v>
          </cell>
          <cell r="D135">
            <v>2.52</v>
          </cell>
          <cell r="E135">
            <v>3000</v>
          </cell>
          <cell r="F135">
            <v>7560</v>
          </cell>
          <cell r="G135">
            <v>200</v>
          </cell>
          <cell r="H135">
            <v>504</v>
          </cell>
          <cell r="I135">
            <v>2500</v>
          </cell>
          <cell r="J135">
            <v>6300</v>
          </cell>
          <cell r="K135">
            <v>300</v>
          </cell>
          <cell r="L135">
            <v>756</v>
          </cell>
          <cell r="M135" t="str">
            <v>#.5</v>
          </cell>
        </row>
        <row r="136">
          <cell r="A136" t="str">
            <v>신·구 콘크리트 접착제바르기</v>
          </cell>
          <cell r="C136" t="str">
            <v>M2</v>
          </cell>
          <cell r="D136">
            <v>1.38</v>
          </cell>
          <cell r="E136">
            <v>10800</v>
          </cell>
          <cell r="F136">
            <v>14904</v>
          </cell>
          <cell r="G136">
            <v>4400</v>
          </cell>
          <cell r="H136">
            <v>6072</v>
          </cell>
          <cell r="I136">
            <v>6300</v>
          </cell>
          <cell r="J136">
            <v>8694</v>
          </cell>
          <cell r="K136">
            <v>100</v>
          </cell>
          <cell r="L136">
            <v>138</v>
          </cell>
          <cell r="M136" t="str">
            <v>No.30</v>
          </cell>
        </row>
        <row r="138">
          <cell r="A138" t="str">
            <v>5. 부대시설공</v>
          </cell>
          <cell r="F138">
            <v>1354076</v>
          </cell>
          <cell r="H138">
            <v>513559</v>
          </cell>
          <cell r="J138">
            <v>551142</v>
          </cell>
          <cell r="L138">
            <v>289375</v>
          </cell>
        </row>
        <row r="139">
          <cell r="A139" t="str">
            <v>하수관거인식테이프</v>
          </cell>
          <cell r="B139" t="str">
            <v>5cmX20m</v>
          </cell>
          <cell r="C139" t="str">
            <v>M</v>
          </cell>
          <cell r="D139">
            <v>399.3</v>
          </cell>
          <cell r="E139">
            <v>1300</v>
          </cell>
          <cell r="F139">
            <v>519090</v>
          </cell>
          <cell r="G139">
            <v>1100</v>
          </cell>
          <cell r="H139">
            <v>439230</v>
          </cell>
          <cell r="I139">
            <v>200</v>
          </cell>
          <cell r="J139">
            <v>79860</v>
          </cell>
          <cell r="K139">
            <v>0</v>
          </cell>
          <cell r="L139">
            <v>0</v>
          </cell>
        </row>
        <row r="140">
          <cell r="A140" t="str">
            <v>하수관내 C.C.T.V조사</v>
          </cell>
          <cell r="B140" t="str">
            <v>하수관내 C.C.T.V 조사</v>
          </cell>
          <cell r="C140" t="str">
            <v>M</v>
          </cell>
          <cell r="D140">
            <v>399.3</v>
          </cell>
          <cell r="E140">
            <v>1700</v>
          </cell>
          <cell r="F140">
            <v>678810</v>
          </cell>
          <cell r="G140">
            <v>100</v>
          </cell>
          <cell r="H140">
            <v>39930</v>
          </cell>
          <cell r="I140">
            <v>1000</v>
          </cell>
          <cell r="J140">
            <v>399300</v>
          </cell>
          <cell r="K140">
            <v>600</v>
          </cell>
          <cell r="L140">
            <v>239580</v>
          </cell>
          <cell r="M140" t="str">
            <v>No.40</v>
          </cell>
        </row>
        <row r="141">
          <cell r="A141" t="str">
            <v>철근 구조물헐기</v>
          </cell>
          <cell r="B141" t="str">
            <v>소형브레커+공기압축기</v>
          </cell>
          <cell r="C141" t="str">
            <v>M3</v>
          </cell>
          <cell r="D141">
            <v>2.78</v>
          </cell>
          <cell r="E141">
            <v>35800</v>
          </cell>
          <cell r="F141">
            <v>99524</v>
          </cell>
          <cell r="G141">
            <v>6400</v>
          </cell>
          <cell r="H141">
            <v>17792</v>
          </cell>
          <cell r="I141">
            <v>17800</v>
          </cell>
          <cell r="J141">
            <v>49484</v>
          </cell>
          <cell r="K141">
            <v>11600</v>
          </cell>
          <cell r="L141">
            <v>32248</v>
          </cell>
          <cell r="M141" t="str">
            <v>No.29</v>
          </cell>
        </row>
        <row r="142">
          <cell r="A142" t="str">
            <v>무근 구조물헐기</v>
          </cell>
          <cell r="B142" t="str">
            <v>소형브레커+공기압축기</v>
          </cell>
          <cell r="C142" t="str">
            <v>M3</v>
          </cell>
          <cell r="D142">
            <v>0.56999999999999995</v>
          </cell>
          <cell r="E142">
            <v>27100</v>
          </cell>
          <cell r="F142">
            <v>15447</v>
          </cell>
          <cell r="G142">
            <v>2100</v>
          </cell>
          <cell r="H142">
            <v>1197</v>
          </cell>
          <cell r="I142">
            <v>18900</v>
          </cell>
          <cell r="J142">
            <v>10773</v>
          </cell>
          <cell r="K142">
            <v>6100</v>
          </cell>
          <cell r="L142">
            <v>3477</v>
          </cell>
          <cell r="M142" t="str">
            <v>No.26</v>
          </cell>
        </row>
        <row r="143">
          <cell r="A143" t="str">
            <v>폐기물운반</v>
          </cell>
          <cell r="B143" t="str">
            <v>B.H0.7 + D.T15</v>
          </cell>
          <cell r="C143" t="str">
            <v>M3</v>
          </cell>
          <cell r="D143">
            <v>3.35</v>
          </cell>
          <cell r="E143">
            <v>12300</v>
          </cell>
          <cell r="F143">
            <v>41205</v>
          </cell>
          <cell r="G143">
            <v>4600</v>
          </cell>
          <cell r="H143">
            <v>15410</v>
          </cell>
          <cell r="I143">
            <v>3500</v>
          </cell>
          <cell r="J143">
            <v>11725</v>
          </cell>
          <cell r="K143">
            <v>4200</v>
          </cell>
          <cell r="L143">
            <v>14070</v>
          </cell>
          <cell r="M143" t="str">
            <v>#.12</v>
          </cell>
        </row>
        <row r="145">
          <cell r="A145" t="str">
            <v>6. 운 반 공</v>
          </cell>
          <cell r="F145">
            <v>761681</v>
          </cell>
          <cell r="H145">
            <v>222200</v>
          </cell>
          <cell r="J145">
            <v>242400</v>
          </cell>
          <cell r="L145">
            <v>297081</v>
          </cell>
        </row>
        <row r="146">
          <cell r="A146" t="str">
            <v>철근운반</v>
          </cell>
          <cell r="C146" t="str">
            <v>TON</v>
          </cell>
          <cell r="D146">
            <v>2.7090000000000001</v>
          </cell>
          <cell r="E146">
            <v>9000</v>
          </cell>
          <cell r="F146">
            <v>24381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9000</v>
          </cell>
          <cell r="L146">
            <v>24381</v>
          </cell>
          <cell r="M146" t="str">
            <v>#.15</v>
          </cell>
        </row>
        <row r="147">
          <cell r="A147" t="str">
            <v>보조기층운반</v>
          </cell>
          <cell r="C147" t="str">
            <v>M3</v>
          </cell>
          <cell r="D147">
            <v>101</v>
          </cell>
          <cell r="E147">
            <v>7300</v>
          </cell>
          <cell r="F147">
            <v>737300</v>
          </cell>
          <cell r="G147">
            <v>2200</v>
          </cell>
          <cell r="H147">
            <v>222200</v>
          </cell>
          <cell r="I147">
            <v>2400</v>
          </cell>
          <cell r="J147">
            <v>242400</v>
          </cell>
          <cell r="K147">
            <v>2700</v>
          </cell>
          <cell r="L147">
            <v>272700</v>
          </cell>
          <cell r="M147" t="str">
            <v>#.18</v>
          </cell>
        </row>
        <row r="157">
          <cell r="A157" t="str">
            <v>2. A2-LINE 차집관로</v>
          </cell>
          <cell r="C157" t="str">
            <v>식</v>
          </cell>
          <cell r="D157">
            <v>1</v>
          </cell>
          <cell r="F157">
            <v>39387310</v>
          </cell>
          <cell r="H157">
            <v>10991388</v>
          </cell>
          <cell r="J157">
            <v>20818809</v>
          </cell>
          <cell r="L157">
            <v>7577113</v>
          </cell>
        </row>
        <row r="159">
          <cell r="A159" t="str">
            <v>1. 토    공</v>
          </cell>
          <cell r="F159">
            <v>30626541</v>
          </cell>
          <cell r="H159">
            <v>8819461</v>
          </cell>
          <cell r="J159">
            <v>14836633</v>
          </cell>
          <cell r="L159">
            <v>6970447</v>
          </cell>
        </row>
        <row r="160">
          <cell r="A160" t="str">
            <v>터파기:보조기층</v>
          </cell>
          <cell r="B160" t="str">
            <v>B.H 0.7㎥</v>
          </cell>
          <cell r="C160" t="str">
            <v>M3</v>
          </cell>
          <cell r="D160">
            <v>91</v>
          </cell>
          <cell r="E160">
            <v>1100</v>
          </cell>
          <cell r="F160">
            <v>100100</v>
          </cell>
          <cell r="G160">
            <v>300</v>
          </cell>
          <cell r="H160">
            <v>27300</v>
          </cell>
          <cell r="I160">
            <v>400</v>
          </cell>
          <cell r="J160">
            <v>36400</v>
          </cell>
          <cell r="K160">
            <v>400</v>
          </cell>
          <cell r="L160">
            <v>36400</v>
          </cell>
          <cell r="M160" t="str">
            <v>#.1</v>
          </cell>
        </row>
        <row r="161">
          <cell r="A161" t="str">
            <v>터파기:토사(육상),기계80+인력20</v>
          </cell>
          <cell r="B161" t="str">
            <v>B.H 0.7㎥</v>
          </cell>
          <cell r="C161" t="str">
            <v>M3</v>
          </cell>
          <cell r="D161">
            <v>800.16</v>
          </cell>
          <cell r="E161">
            <v>2000</v>
          </cell>
          <cell r="F161">
            <v>1600320</v>
          </cell>
          <cell r="G161">
            <v>100</v>
          </cell>
          <cell r="H161">
            <v>80016</v>
          </cell>
          <cell r="I161">
            <v>1600</v>
          </cell>
          <cell r="J161">
            <v>1280256</v>
          </cell>
          <cell r="K161">
            <v>300</v>
          </cell>
          <cell r="L161">
            <v>240048</v>
          </cell>
          <cell r="M161" t="str">
            <v>#.2</v>
          </cell>
        </row>
        <row r="162">
          <cell r="A162" t="str">
            <v>기계터파기(연암)</v>
          </cell>
          <cell r="B162" t="str">
            <v>B.H0.7+브레이커</v>
          </cell>
          <cell r="C162" t="str">
            <v>M3</v>
          </cell>
          <cell r="D162">
            <v>392.63</v>
          </cell>
          <cell r="E162">
            <v>18400</v>
          </cell>
          <cell r="F162">
            <v>7224392</v>
          </cell>
          <cell r="G162">
            <v>2800</v>
          </cell>
          <cell r="H162">
            <v>1099364</v>
          </cell>
          <cell r="I162">
            <v>7300</v>
          </cell>
          <cell r="J162">
            <v>2866199</v>
          </cell>
          <cell r="K162">
            <v>8300</v>
          </cell>
          <cell r="L162">
            <v>3258829</v>
          </cell>
          <cell r="M162" t="str">
            <v>#.3</v>
          </cell>
        </row>
        <row r="163">
          <cell r="A163" t="str">
            <v>되메우기 및 다짐</v>
          </cell>
          <cell r="B163" t="str">
            <v>B.H 0.7+플래이트 콤펙터</v>
          </cell>
          <cell r="C163" t="str">
            <v>M3</v>
          </cell>
          <cell r="D163">
            <v>1052.1199999999999</v>
          </cell>
          <cell r="E163">
            <v>3500</v>
          </cell>
          <cell r="F163">
            <v>3682420</v>
          </cell>
          <cell r="G163">
            <v>400</v>
          </cell>
          <cell r="H163">
            <v>420848</v>
          </cell>
          <cell r="I163">
            <v>2600</v>
          </cell>
          <cell r="J163">
            <v>2735512</v>
          </cell>
          <cell r="K163">
            <v>500</v>
          </cell>
          <cell r="L163">
            <v>526060</v>
          </cell>
          <cell r="M163" t="str">
            <v>#.4</v>
          </cell>
        </row>
        <row r="164">
          <cell r="A164" t="str">
            <v>사토운반:내부운반(L=5.0km)</v>
          </cell>
          <cell r="B164" t="str">
            <v>B.H0.7 + D.T15</v>
          </cell>
          <cell r="C164" t="str">
            <v>M3</v>
          </cell>
          <cell r="D164">
            <v>251.96</v>
          </cell>
          <cell r="E164">
            <v>2500</v>
          </cell>
          <cell r="F164">
            <v>629900</v>
          </cell>
          <cell r="G164">
            <v>900</v>
          </cell>
          <cell r="H164">
            <v>226764</v>
          </cell>
          <cell r="I164">
            <v>700</v>
          </cell>
          <cell r="J164">
            <v>176372</v>
          </cell>
          <cell r="K164">
            <v>900</v>
          </cell>
          <cell r="L164">
            <v>226764</v>
          </cell>
          <cell r="M164" t="str">
            <v>#.24</v>
          </cell>
        </row>
        <row r="165">
          <cell r="A165" t="str">
            <v>사토운반:보조기층</v>
          </cell>
          <cell r="B165" t="str">
            <v>B.H0.7 + D.T15</v>
          </cell>
          <cell r="C165" t="str">
            <v>M3</v>
          </cell>
          <cell r="D165">
            <v>91</v>
          </cell>
          <cell r="E165">
            <v>7300</v>
          </cell>
          <cell r="F165">
            <v>664300</v>
          </cell>
          <cell r="G165">
            <v>2700</v>
          </cell>
          <cell r="H165">
            <v>245700</v>
          </cell>
          <cell r="I165">
            <v>2100</v>
          </cell>
          <cell r="J165">
            <v>191100</v>
          </cell>
          <cell r="K165">
            <v>2500</v>
          </cell>
          <cell r="L165">
            <v>227500</v>
          </cell>
          <cell r="M165" t="str">
            <v>#.6</v>
          </cell>
        </row>
        <row r="166">
          <cell r="A166" t="str">
            <v>사토운반:연암</v>
          </cell>
          <cell r="B166" t="str">
            <v>B.H0.7 + D.T15</v>
          </cell>
          <cell r="C166" t="str">
            <v>M3</v>
          </cell>
          <cell r="D166">
            <v>392.63</v>
          </cell>
          <cell r="E166">
            <v>12000</v>
          </cell>
          <cell r="F166">
            <v>4711560</v>
          </cell>
          <cell r="G166">
            <v>4500</v>
          </cell>
          <cell r="H166">
            <v>1766835</v>
          </cell>
          <cell r="I166">
            <v>3500</v>
          </cell>
          <cell r="J166">
            <v>1374205</v>
          </cell>
          <cell r="K166">
            <v>4000</v>
          </cell>
          <cell r="L166">
            <v>1570520</v>
          </cell>
          <cell r="M166" t="str">
            <v>#.7</v>
          </cell>
        </row>
        <row r="167">
          <cell r="A167" t="str">
            <v>모래부설 및 다짐(B.H 0.7M3,관로기초)</v>
          </cell>
          <cell r="B167" t="str">
            <v>기계90%+인력10%</v>
          </cell>
          <cell r="C167" t="str">
            <v>M3</v>
          </cell>
          <cell r="D167">
            <v>86.28</v>
          </cell>
          <cell r="E167">
            <v>2300</v>
          </cell>
          <cell r="F167">
            <v>198444</v>
          </cell>
          <cell r="G167">
            <v>200</v>
          </cell>
          <cell r="H167">
            <v>17256</v>
          </cell>
          <cell r="I167">
            <v>1600</v>
          </cell>
          <cell r="J167">
            <v>138048</v>
          </cell>
          <cell r="K167">
            <v>500</v>
          </cell>
          <cell r="L167">
            <v>43140</v>
          </cell>
          <cell r="M167" t="str">
            <v>#.8</v>
          </cell>
        </row>
        <row r="168">
          <cell r="A168" t="str">
            <v>바닥면 고르기</v>
          </cell>
          <cell r="B168" t="str">
            <v>연암</v>
          </cell>
          <cell r="C168" t="str">
            <v>M2</v>
          </cell>
          <cell r="D168">
            <v>347.19</v>
          </cell>
          <cell r="E168">
            <v>5400</v>
          </cell>
          <cell r="F168">
            <v>1874826</v>
          </cell>
          <cell r="G168">
            <v>500</v>
          </cell>
          <cell r="H168">
            <v>173595</v>
          </cell>
          <cell r="I168">
            <v>4600</v>
          </cell>
          <cell r="J168">
            <v>1597074</v>
          </cell>
          <cell r="K168">
            <v>300</v>
          </cell>
          <cell r="L168">
            <v>104157</v>
          </cell>
          <cell r="M168" t="str">
            <v>No.2</v>
          </cell>
        </row>
        <row r="169">
          <cell r="A169" t="str">
            <v>콘크리트포장 절단</v>
          </cell>
          <cell r="C169" t="str">
            <v>M</v>
          </cell>
          <cell r="D169">
            <v>370.76</v>
          </cell>
          <cell r="E169">
            <v>2000</v>
          </cell>
          <cell r="F169">
            <v>741520</v>
          </cell>
          <cell r="G169">
            <v>900</v>
          </cell>
          <cell r="H169">
            <v>333684</v>
          </cell>
          <cell r="I169">
            <v>1000</v>
          </cell>
          <cell r="J169">
            <v>370760</v>
          </cell>
          <cell r="K169">
            <v>100</v>
          </cell>
          <cell r="L169">
            <v>37076</v>
          </cell>
          <cell r="M169" t="str">
            <v>No.5</v>
          </cell>
        </row>
        <row r="170">
          <cell r="A170" t="str">
            <v>콘크리트포장 깨기</v>
          </cell>
          <cell r="B170" t="str">
            <v>T=30cm미만</v>
          </cell>
          <cell r="C170" t="str">
            <v>M3</v>
          </cell>
          <cell r="D170">
            <v>58.54</v>
          </cell>
          <cell r="E170">
            <v>15200</v>
          </cell>
          <cell r="F170">
            <v>889808</v>
          </cell>
          <cell r="G170">
            <v>2200</v>
          </cell>
          <cell r="H170">
            <v>128788</v>
          </cell>
          <cell r="I170">
            <v>6300</v>
          </cell>
          <cell r="J170">
            <v>368802</v>
          </cell>
          <cell r="K170">
            <v>6700</v>
          </cell>
          <cell r="L170">
            <v>392218</v>
          </cell>
          <cell r="M170" t="str">
            <v>#.13</v>
          </cell>
        </row>
        <row r="171">
          <cell r="A171" t="str">
            <v>콘크리트포장 포설</v>
          </cell>
          <cell r="B171" t="str">
            <v>T=20cm</v>
          </cell>
          <cell r="C171" t="str">
            <v>M3</v>
          </cell>
          <cell r="D171">
            <v>58.54</v>
          </cell>
          <cell r="E171">
            <v>103500</v>
          </cell>
          <cell r="F171">
            <v>6058890</v>
          </cell>
          <cell r="G171">
            <v>52500</v>
          </cell>
          <cell r="H171">
            <v>3073350</v>
          </cell>
          <cell r="I171">
            <v>51000</v>
          </cell>
          <cell r="J171">
            <v>2985540</v>
          </cell>
          <cell r="K171">
            <v>0</v>
          </cell>
          <cell r="L171">
            <v>0</v>
          </cell>
          <cell r="M171" t="str">
            <v>No.6</v>
          </cell>
        </row>
        <row r="172">
          <cell r="A172" t="str">
            <v>폐기물운반</v>
          </cell>
          <cell r="B172" t="str">
            <v>B.H0.7 + D.T15</v>
          </cell>
          <cell r="C172" t="str">
            <v>M3</v>
          </cell>
          <cell r="D172">
            <v>58.54</v>
          </cell>
          <cell r="E172">
            <v>12300</v>
          </cell>
          <cell r="F172">
            <v>720042</v>
          </cell>
          <cell r="G172">
            <v>4600</v>
          </cell>
          <cell r="H172">
            <v>269284</v>
          </cell>
          <cell r="I172">
            <v>3500</v>
          </cell>
          <cell r="J172">
            <v>204890</v>
          </cell>
          <cell r="K172">
            <v>4200</v>
          </cell>
          <cell r="L172">
            <v>245868</v>
          </cell>
          <cell r="M172" t="str">
            <v>#.12</v>
          </cell>
        </row>
        <row r="173">
          <cell r="A173" t="str">
            <v>모래부설 및 다짐(B.H 0.7M3,관로기초)</v>
          </cell>
          <cell r="B173" t="str">
            <v>기계90%+인력10%</v>
          </cell>
          <cell r="C173" t="str">
            <v>M3</v>
          </cell>
          <cell r="D173">
            <v>8.7799999999999994</v>
          </cell>
          <cell r="E173">
            <v>2300</v>
          </cell>
          <cell r="F173">
            <v>20194</v>
          </cell>
          <cell r="G173">
            <v>200</v>
          </cell>
          <cell r="H173">
            <v>1756</v>
          </cell>
          <cell r="I173">
            <v>1600</v>
          </cell>
          <cell r="J173">
            <v>14048</v>
          </cell>
          <cell r="K173">
            <v>500</v>
          </cell>
          <cell r="L173">
            <v>4390</v>
          </cell>
          <cell r="M173" t="str">
            <v>#.8</v>
          </cell>
        </row>
        <row r="174">
          <cell r="A174" t="str">
            <v>와이어메쉬깔기</v>
          </cell>
          <cell r="B174" t="str">
            <v>#8X100X100</v>
          </cell>
          <cell r="C174" t="str">
            <v>M2</v>
          </cell>
          <cell r="D174">
            <v>292.70999999999998</v>
          </cell>
          <cell r="E174">
            <v>3000</v>
          </cell>
          <cell r="F174">
            <v>878130</v>
          </cell>
          <cell r="G174">
            <v>2000</v>
          </cell>
          <cell r="H174">
            <v>585420</v>
          </cell>
          <cell r="I174">
            <v>1000</v>
          </cell>
          <cell r="J174">
            <v>292710</v>
          </cell>
          <cell r="K174">
            <v>0</v>
          </cell>
          <cell r="L174">
            <v>0</v>
          </cell>
          <cell r="M174" t="str">
            <v>No.7</v>
          </cell>
        </row>
        <row r="175">
          <cell r="A175" t="str">
            <v>보조기층포설 및 다짐</v>
          </cell>
          <cell r="B175" t="str">
            <v>T=30cm</v>
          </cell>
          <cell r="C175" t="str">
            <v>M3</v>
          </cell>
          <cell r="D175">
            <v>82.11</v>
          </cell>
          <cell r="E175">
            <v>2800</v>
          </cell>
          <cell r="F175">
            <v>229908</v>
          </cell>
          <cell r="G175">
            <v>400</v>
          </cell>
          <cell r="H175">
            <v>32844</v>
          </cell>
          <cell r="I175">
            <v>1700</v>
          </cell>
          <cell r="J175">
            <v>139587</v>
          </cell>
          <cell r="K175">
            <v>700</v>
          </cell>
          <cell r="L175">
            <v>57477</v>
          </cell>
          <cell r="M175" t="str">
            <v>#.11</v>
          </cell>
        </row>
        <row r="176">
          <cell r="A176" t="str">
            <v>신축재</v>
          </cell>
          <cell r="B176" t="str">
            <v>T=1.5cm</v>
          </cell>
          <cell r="C176" t="str">
            <v>M2</v>
          </cell>
          <cell r="D176">
            <v>10.98</v>
          </cell>
          <cell r="E176">
            <v>12600</v>
          </cell>
          <cell r="F176">
            <v>138348</v>
          </cell>
          <cell r="G176">
            <v>12000</v>
          </cell>
          <cell r="H176">
            <v>131760</v>
          </cell>
          <cell r="I176">
            <v>600</v>
          </cell>
          <cell r="J176">
            <v>6588</v>
          </cell>
          <cell r="K176">
            <v>0</v>
          </cell>
          <cell r="L176">
            <v>0</v>
          </cell>
        </row>
        <row r="177">
          <cell r="A177" t="str">
            <v>양생(비닐)</v>
          </cell>
          <cell r="C177" t="str">
            <v>M2</v>
          </cell>
          <cell r="D177">
            <v>292.70999999999998</v>
          </cell>
          <cell r="E177">
            <v>900</v>
          </cell>
          <cell r="F177">
            <v>263439</v>
          </cell>
          <cell r="G177">
            <v>700</v>
          </cell>
          <cell r="H177">
            <v>204897</v>
          </cell>
          <cell r="I177">
            <v>200</v>
          </cell>
          <cell r="J177">
            <v>58542</v>
          </cell>
          <cell r="K177">
            <v>0</v>
          </cell>
          <cell r="L177">
            <v>0</v>
          </cell>
          <cell r="M177" t="str">
            <v>No.8</v>
          </cell>
        </row>
        <row r="179">
          <cell r="A179" t="str">
            <v>2. 관 로 공</v>
          </cell>
          <cell r="F179">
            <v>475040</v>
          </cell>
          <cell r="H179">
            <v>33120</v>
          </cell>
          <cell r="J179">
            <v>441920</v>
          </cell>
          <cell r="L179">
            <v>0</v>
          </cell>
        </row>
        <row r="180">
          <cell r="A180" t="str">
            <v>이중벽P.E관 접합및부설</v>
          </cell>
          <cell r="B180" t="str">
            <v>Φ250M/M</v>
          </cell>
          <cell r="C180" t="str">
            <v>개소</v>
          </cell>
          <cell r="D180">
            <v>86</v>
          </cell>
          <cell r="E180">
            <v>4000</v>
          </cell>
          <cell r="F180">
            <v>344000</v>
          </cell>
          <cell r="G180">
            <v>0</v>
          </cell>
          <cell r="H180">
            <v>0</v>
          </cell>
          <cell r="I180">
            <v>4000</v>
          </cell>
          <cell r="J180">
            <v>344000</v>
          </cell>
          <cell r="K180">
            <v>0</v>
          </cell>
          <cell r="L180">
            <v>0</v>
          </cell>
          <cell r="M180" t="str">
            <v>No.24</v>
          </cell>
        </row>
        <row r="181">
          <cell r="A181" t="str">
            <v>레미콘타설</v>
          </cell>
          <cell r="B181" t="str">
            <v>무근구조물</v>
          </cell>
          <cell r="C181" t="str">
            <v>M3</v>
          </cell>
          <cell r="D181">
            <v>1.98</v>
          </cell>
          <cell r="E181">
            <v>16000</v>
          </cell>
          <cell r="F181">
            <v>31680</v>
          </cell>
          <cell r="G181">
            <v>0</v>
          </cell>
          <cell r="H181">
            <v>0</v>
          </cell>
          <cell r="I181">
            <v>16000</v>
          </cell>
          <cell r="J181">
            <v>31680</v>
          </cell>
          <cell r="K181">
            <v>0</v>
          </cell>
          <cell r="L181">
            <v>0</v>
          </cell>
          <cell r="M181" t="str">
            <v>No.10</v>
          </cell>
        </row>
        <row r="182">
          <cell r="A182" t="str">
            <v>합판거푸집</v>
          </cell>
          <cell r="B182" t="str">
            <v>0-7m:6회</v>
          </cell>
          <cell r="C182" t="str">
            <v>M2</v>
          </cell>
          <cell r="D182">
            <v>8.2799999999999994</v>
          </cell>
          <cell r="E182">
            <v>12000</v>
          </cell>
          <cell r="F182">
            <v>99360</v>
          </cell>
          <cell r="G182">
            <v>4000</v>
          </cell>
          <cell r="H182">
            <v>33120</v>
          </cell>
          <cell r="I182">
            <v>8000</v>
          </cell>
          <cell r="J182">
            <v>66240</v>
          </cell>
          <cell r="K182">
            <v>0</v>
          </cell>
          <cell r="L182">
            <v>0</v>
          </cell>
          <cell r="M182" t="str">
            <v>No.11</v>
          </cell>
        </row>
        <row r="184">
          <cell r="A184" t="str">
            <v>3. 맨 홀 공</v>
          </cell>
          <cell r="F184">
            <v>3826565</v>
          </cell>
          <cell r="H184">
            <v>869064</v>
          </cell>
          <cell r="J184">
            <v>2919966</v>
          </cell>
          <cell r="L184">
            <v>37535</v>
          </cell>
        </row>
        <row r="185">
          <cell r="A185" t="str">
            <v>레미콘타설</v>
          </cell>
          <cell r="B185" t="str">
            <v>무근구조물</v>
          </cell>
          <cell r="C185" t="str">
            <v>M3</v>
          </cell>
          <cell r="D185">
            <v>2.72</v>
          </cell>
          <cell r="E185">
            <v>16000</v>
          </cell>
          <cell r="F185">
            <v>43520</v>
          </cell>
          <cell r="G185">
            <v>0</v>
          </cell>
          <cell r="H185">
            <v>0</v>
          </cell>
          <cell r="I185">
            <v>16000</v>
          </cell>
          <cell r="J185">
            <v>43520</v>
          </cell>
          <cell r="K185">
            <v>0</v>
          </cell>
          <cell r="L185">
            <v>0</v>
          </cell>
          <cell r="M185" t="str">
            <v>No.10</v>
          </cell>
        </row>
        <row r="186">
          <cell r="A186" t="str">
            <v>레미콘타설</v>
          </cell>
          <cell r="B186" t="str">
            <v>철근구조물</v>
          </cell>
          <cell r="C186" t="str">
            <v>M3</v>
          </cell>
          <cell r="D186">
            <v>11.15</v>
          </cell>
          <cell r="E186">
            <v>21700</v>
          </cell>
          <cell r="F186">
            <v>241955</v>
          </cell>
          <cell r="G186">
            <v>400</v>
          </cell>
          <cell r="H186">
            <v>4460</v>
          </cell>
          <cell r="I186">
            <v>21000</v>
          </cell>
          <cell r="J186">
            <v>234150</v>
          </cell>
          <cell r="K186">
            <v>300</v>
          </cell>
          <cell r="L186">
            <v>3345</v>
          </cell>
          <cell r="M186" t="str">
            <v>No.14</v>
          </cell>
        </row>
        <row r="187">
          <cell r="A187" t="str">
            <v>합판거푸집</v>
          </cell>
          <cell r="B187" t="str">
            <v>0-7m:6회</v>
          </cell>
          <cell r="C187" t="str">
            <v>M2</v>
          </cell>
          <cell r="D187">
            <v>3</v>
          </cell>
          <cell r="E187">
            <v>12000</v>
          </cell>
          <cell r="F187">
            <v>36000</v>
          </cell>
          <cell r="G187">
            <v>4000</v>
          </cell>
          <cell r="H187">
            <v>12000</v>
          </cell>
          <cell r="I187">
            <v>8000</v>
          </cell>
          <cell r="J187">
            <v>24000</v>
          </cell>
          <cell r="K187">
            <v>0</v>
          </cell>
          <cell r="L187">
            <v>0</v>
          </cell>
          <cell r="M187" t="str">
            <v>No.11</v>
          </cell>
        </row>
        <row r="188">
          <cell r="A188" t="str">
            <v>합판거푸집</v>
          </cell>
          <cell r="B188" t="str">
            <v>0-7m:3회</v>
          </cell>
          <cell r="C188" t="str">
            <v>M2</v>
          </cell>
          <cell r="D188">
            <v>83.92</v>
          </cell>
          <cell r="E188">
            <v>17100</v>
          </cell>
          <cell r="F188">
            <v>1435032</v>
          </cell>
          <cell r="G188">
            <v>5300</v>
          </cell>
          <cell r="H188">
            <v>444776</v>
          </cell>
          <cell r="I188">
            <v>11800</v>
          </cell>
          <cell r="J188">
            <v>990256</v>
          </cell>
          <cell r="K188">
            <v>0</v>
          </cell>
          <cell r="L188">
            <v>0</v>
          </cell>
          <cell r="M188" t="str">
            <v>No.15</v>
          </cell>
        </row>
        <row r="189">
          <cell r="A189" t="str">
            <v>원형 거푸집</v>
          </cell>
          <cell r="B189" t="str">
            <v>3 회</v>
          </cell>
          <cell r="C189" t="str">
            <v>M2</v>
          </cell>
          <cell r="D189">
            <v>6.15</v>
          </cell>
          <cell r="E189">
            <v>38600</v>
          </cell>
          <cell r="F189">
            <v>237390</v>
          </cell>
          <cell r="G189">
            <v>11500</v>
          </cell>
          <cell r="H189">
            <v>70725</v>
          </cell>
          <cell r="I189">
            <v>27100</v>
          </cell>
          <cell r="J189">
            <v>166665</v>
          </cell>
          <cell r="K189">
            <v>0</v>
          </cell>
          <cell r="L189">
            <v>0</v>
          </cell>
          <cell r="M189" t="str">
            <v>No.16</v>
          </cell>
        </row>
        <row r="190">
          <cell r="A190" t="str">
            <v>목재거푸집</v>
          </cell>
          <cell r="B190" t="str">
            <v>0-7m:4회</v>
          </cell>
          <cell r="C190" t="str">
            <v>M2</v>
          </cell>
          <cell r="D190">
            <v>1.93</v>
          </cell>
          <cell r="E190">
            <v>26100</v>
          </cell>
          <cell r="F190">
            <v>50373</v>
          </cell>
          <cell r="G190">
            <v>7100</v>
          </cell>
          <cell r="H190">
            <v>13703</v>
          </cell>
          <cell r="I190">
            <v>19000</v>
          </cell>
          <cell r="J190">
            <v>36670</v>
          </cell>
          <cell r="K190">
            <v>0</v>
          </cell>
          <cell r="L190">
            <v>0</v>
          </cell>
          <cell r="M190" t="str">
            <v>No.32</v>
          </cell>
        </row>
        <row r="191">
          <cell r="A191" t="str">
            <v>시공이음 설치</v>
          </cell>
          <cell r="B191" t="str">
            <v>PVC,B=150X5mm</v>
          </cell>
          <cell r="C191" t="str">
            <v>M</v>
          </cell>
          <cell r="D191">
            <v>22</v>
          </cell>
          <cell r="E191">
            <v>13700</v>
          </cell>
          <cell r="F191">
            <v>301400</v>
          </cell>
          <cell r="G191">
            <v>2400</v>
          </cell>
          <cell r="H191">
            <v>52800</v>
          </cell>
          <cell r="I191">
            <v>11300</v>
          </cell>
          <cell r="J191">
            <v>248600</v>
          </cell>
          <cell r="K191">
            <v>0</v>
          </cell>
          <cell r="L191">
            <v>0</v>
          </cell>
          <cell r="M191" t="str">
            <v>No.17</v>
          </cell>
        </row>
        <row r="192">
          <cell r="A192" t="str">
            <v>철근가공및조립</v>
          </cell>
          <cell r="B192" t="str">
            <v>보통</v>
          </cell>
          <cell r="C192" t="str">
            <v>TON</v>
          </cell>
          <cell r="D192">
            <v>0.64</v>
          </cell>
          <cell r="E192">
            <v>327000</v>
          </cell>
          <cell r="F192">
            <v>209280</v>
          </cell>
          <cell r="G192">
            <v>4000</v>
          </cell>
          <cell r="H192">
            <v>2560</v>
          </cell>
          <cell r="I192">
            <v>317000</v>
          </cell>
          <cell r="J192">
            <v>202880</v>
          </cell>
          <cell r="K192">
            <v>6000</v>
          </cell>
          <cell r="L192">
            <v>3840</v>
          </cell>
          <cell r="M192" t="str">
            <v>No.18</v>
          </cell>
        </row>
        <row r="193">
          <cell r="A193" t="str">
            <v>사다리설치(STS)</v>
          </cell>
          <cell r="C193" t="str">
            <v>M</v>
          </cell>
          <cell r="D193">
            <v>6.25</v>
          </cell>
          <cell r="E193">
            <v>10900</v>
          </cell>
          <cell r="F193">
            <v>68125</v>
          </cell>
          <cell r="G193">
            <v>6600</v>
          </cell>
          <cell r="H193">
            <v>41250</v>
          </cell>
          <cell r="I193">
            <v>4100</v>
          </cell>
          <cell r="J193">
            <v>25625</v>
          </cell>
          <cell r="K193">
            <v>200</v>
          </cell>
          <cell r="L193">
            <v>1250</v>
          </cell>
          <cell r="M193" t="str">
            <v>No.19</v>
          </cell>
        </row>
        <row r="194">
          <cell r="A194" t="str">
            <v>맨홀뚜껑설치</v>
          </cell>
          <cell r="B194" t="str">
            <v>(주철재)</v>
          </cell>
          <cell r="C194" t="str">
            <v>조</v>
          </cell>
          <cell r="D194">
            <v>5</v>
          </cell>
          <cell r="E194">
            <v>45800</v>
          </cell>
          <cell r="F194">
            <v>229000</v>
          </cell>
          <cell r="G194">
            <v>0</v>
          </cell>
          <cell r="H194">
            <v>0</v>
          </cell>
          <cell r="I194">
            <v>45800</v>
          </cell>
          <cell r="J194">
            <v>229000</v>
          </cell>
          <cell r="K194">
            <v>0</v>
          </cell>
          <cell r="L194">
            <v>0</v>
          </cell>
          <cell r="M194" t="str">
            <v>No.20</v>
          </cell>
        </row>
        <row r="195">
          <cell r="A195" t="str">
            <v>강관비계</v>
          </cell>
          <cell r="B195" t="str">
            <v>3개월</v>
          </cell>
          <cell r="C195" t="str">
            <v>M2</v>
          </cell>
          <cell r="D195">
            <v>95.05</v>
          </cell>
          <cell r="E195">
            <v>9200</v>
          </cell>
          <cell r="F195">
            <v>874460</v>
          </cell>
          <cell r="G195">
            <v>2300</v>
          </cell>
          <cell r="H195">
            <v>218615</v>
          </cell>
          <cell r="I195">
            <v>6600</v>
          </cell>
          <cell r="J195">
            <v>627330</v>
          </cell>
          <cell r="K195">
            <v>300</v>
          </cell>
          <cell r="L195">
            <v>28515</v>
          </cell>
          <cell r="M195" t="str">
            <v>No.33</v>
          </cell>
        </row>
        <row r="196">
          <cell r="A196" t="str">
            <v>강관동바리(3개월)</v>
          </cell>
          <cell r="B196" t="str">
            <v>H=0-4.2M</v>
          </cell>
          <cell r="C196" t="str">
            <v>공M3</v>
          </cell>
          <cell r="D196">
            <v>2.6</v>
          </cell>
          <cell r="E196">
            <v>6300</v>
          </cell>
          <cell r="F196">
            <v>16380</v>
          </cell>
          <cell r="G196">
            <v>200</v>
          </cell>
          <cell r="H196">
            <v>520</v>
          </cell>
          <cell r="I196">
            <v>6100</v>
          </cell>
          <cell r="J196">
            <v>15860</v>
          </cell>
          <cell r="K196">
            <v>0</v>
          </cell>
          <cell r="L196">
            <v>0</v>
          </cell>
          <cell r="M196" t="str">
            <v>No.21</v>
          </cell>
        </row>
        <row r="197">
          <cell r="A197" t="str">
            <v>양생(비닐)</v>
          </cell>
          <cell r="C197" t="str">
            <v>M2</v>
          </cell>
          <cell r="D197">
            <v>5.0999999999999996</v>
          </cell>
          <cell r="E197">
            <v>900</v>
          </cell>
          <cell r="F197">
            <v>4590</v>
          </cell>
          <cell r="G197">
            <v>700</v>
          </cell>
          <cell r="H197">
            <v>3570</v>
          </cell>
          <cell r="I197">
            <v>200</v>
          </cell>
          <cell r="J197">
            <v>1020</v>
          </cell>
          <cell r="K197">
            <v>0</v>
          </cell>
          <cell r="L197">
            <v>0</v>
          </cell>
          <cell r="M197" t="str">
            <v>No.8</v>
          </cell>
        </row>
        <row r="198">
          <cell r="A198" t="str">
            <v>시공이음면정리(치핑)</v>
          </cell>
          <cell r="B198" t="str">
            <v>인력</v>
          </cell>
          <cell r="C198" t="str">
            <v>M2</v>
          </cell>
          <cell r="D198">
            <v>4</v>
          </cell>
          <cell r="E198">
            <v>19000</v>
          </cell>
          <cell r="F198">
            <v>76000</v>
          </cell>
          <cell r="G198">
            <v>500</v>
          </cell>
          <cell r="H198">
            <v>2000</v>
          </cell>
          <cell r="I198">
            <v>18500</v>
          </cell>
          <cell r="J198">
            <v>74000</v>
          </cell>
          <cell r="K198">
            <v>0</v>
          </cell>
          <cell r="L198">
            <v>0</v>
          </cell>
          <cell r="M198" t="str">
            <v>No.22</v>
          </cell>
        </row>
        <row r="199">
          <cell r="A199" t="str">
            <v>스페이서(T=75MM)</v>
          </cell>
          <cell r="C199" t="str">
            <v>EA</v>
          </cell>
          <cell r="D199">
            <v>15</v>
          </cell>
          <cell r="E199">
            <v>100</v>
          </cell>
          <cell r="F199">
            <v>1500</v>
          </cell>
          <cell r="G199">
            <v>100</v>
          </cell>
          <cell r="H199">
            <v>1500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A200" t="str">
            <v>쇠흙손 마감</v>
          </cell>
          <cell r="C200" t="str">
            <v>M2</v>
          </cell>
          <cell r="D200">
            <v>1.95</v>
          </cell>
          <cell r="E200">
            <v>800</v>
          </cell>
          <cell r="F200">
            <v>1560</v>
          </cell>
          <cell r="G200">
            <v>300</v>
          </cell>
          <cell r="H200">
            <v>585</v>
          </cell>
          <cell r="I200">
            <v>200</v>
          </cell>
          <cell r="J200">
            <v>390</v>
          </cell>
          <cell r="K200">
            <v>300</v>
          </cell>
          <cell r="L200">
            <v>585</v>
          </cell>
          <cell r="M200" t="str">
            <v>No.27</v>
          </cell>
        </row>
        <row r="201">
          <cell r="A201" t="str">
            <v>4. 우수월류공</v>
          </cell>
          <cell r="F201">
            <v>845539</v>
          </cell>
          <cell r="H201">
            <v>283150</v>
          </cell>
          <cell r="J201">
            <v>550505</v>
          </cell>
          <cell r="L201">
            <v>11884</v>
          </cell>
        </row>
        <row r="202">
          <cell r="A202" t="str">
            <v>레미콘타설</v>
          </cell>
          <cell r="B202" t="str">
            <v>무근구조물</v>
          </cell>
          <cell r="C202" t="str">
            <v>M3</v>
          </cell>
          <cell r="D202">
            <v>0.56999999999999995</v>
          </cell>
          <cell r="E202">
            <v>16000</v>
          </cell>
          <cell r="F202">
            <v>9120</v>
          </cell>
          <cell r="G202">
            <v>0</v>
          </cell>
          <cell r="H202">
            <v>0</v>
          </cell>
          <cell r="I202">
            <v>16000</v>
          </cell>
          <cell r="J202">
            <v>9120</v>
          </cell>
          <cell r="K202">
            <v>0</v>
          </cell>
          <cell r="L202">
            <v>0</v>
          </cell>
          <cell r="M202" t="str">
            <v>No.10</v>
          </cell>
        </row>
        <row r="203">
          <cell r="A203" t="str">
            <v>레미콘타설</v>
          </cell>
          <cell r="B203" t="str">
            <v>철근구조물</v>
          </cell>
          <cell r="C203" t="str">
            <v>M3</v>
          </cell>
          <cell r="D203">
            <v>3.06</v>
          </cell>
          <cell r="E203">
            <v>21700</v>
          </cell>
          <cell r="F203">
            <v>66402</v>
          </cell>
          <cell r="G203">
            <v>400</v>
          </cell>
          <cell r="H203">
            <v>1224</v>
          </cell>
          <cell r="I203">
            <v>21000</v>
          </cell>
          <cell r="J203">
            <v>64260</v>
          </cell>
          <cell r="K203">
            <v>300</v>
          </cell>
          <cell r="L203">
            <v>918</v>
          </cell>
          <cell r="M203" t="str">
            <v>No.14</v>
          </cell>
        </row>
        <row r="204">
          <cell r="A204" t="str">
            <v>합판거푸집</v>
          </cell>
          <cell r="B204" t="str">
            <v>0-7m:6회</v>
          </cell>
          <cell r="C204" t="str">
            <v>M2</v>
          </cell>
          <cell r="D204">
            <v>1.0900000000000001</v>
          </cell>
          <cell r="E204">
            <v>12000</v>
          </cell>
          <cell r="F204">
            <v>13080</v>
          </cell>
          <cell r="G204">
            <v>4000</v>
          </cell>
          <cell r="H204">
            <v>4360</v>
          </cell>
          <cell r="I204">
            <v>8000</v>
          </cell>
          <cell r="J204">
            <v>8720</v>
          </cell>
          <cell r="K204">
            <v>0</v>
          </cell>
          <cell r="L204">
            <v>0</v>
          </cell>
          <cell r="M204" t="str">
            <v>No.11</v>
          </cell>
        </row>
        <row r="205">
          <cell r="A205" t="str">
            <v>합판거푸집</v>
          </cell>
          <cell r="B205" t="str">
            <v>0-7m:3회</v>
          </cell>
          <cell r="C205" t="str">
            <v>M2</v>
          </cell>
          <cell r="D205">
            <v>19.05</v>
          </cell>
          <cell r="E205">
            <v>17100</v>
          </cell>
          <cell r="F205">
            <v>325755</v>
          </cell>
          <cell r="G205">
            <v>5300</v>
          </cell>
          <cell r="H205">
            <v>100965</v>
          </cell>
          <cell r="I205">
            <v>11800</v>
          </cell>
          <cell r="J205">
            <v>224790</v>
          </cell>
          <cell r="K205">
            <v>0</v>
          </cell>
          <cell r="L205">
            <v>0</v>
          </cell>
          <cell r="M205" t="str">
            <v>No.15</v>
          </cell>
        </row>
        <row r="206">
          <cell r="A206" t="str">
            <v>시공이음 설치</v>
          </cell>
          <cell r="B206" t="str">
            <v>PVC,B=150X5mm</v>
          </cell>
          <cell r="C206" t="str">
            <v>M</v>
          </cell>
          <cell r="D206">
            <v>5</v>
          </cell>
          <cell r="E206">
            <v>13700</v>
          </cell>
          <cell r="F206">
            <v>68500</v>
          </cell>
          <cell r="G206">
            <v>2400</v>
          </cell>
          <cell r="H206">
            <v>12000</v>
          </cell>
          <cell r="I206">
            <v>11300</v>
          </cell>
          <cell r="J206">
            <v>56500</v>
          </cell>
          <cell r="K206">
            <v>0</v>
          </cell>
          <cell r="L206">
            <v>0</v>
          </cell>
          <cell r="M206" t="str">
            <v>No.17</v>
          </cell>
        </row>
        <row r="207">
          <cell r="A207" t="str">
            <v>철근가공및조립</v>
          </cell>
          <cell r="B207" t="str">
            <v>간단</v>
          </cell>
          <cell r="C207" t="str">
            <v>TON</v>
          </cell>
          <cell r="D207">
            <v>6.8000000000000005E-2</v>
          </cell>
          <cell r="E207">
            <v>290000</v>
          </cell>
          <cell r="F207">
            <v>19720</v>
          </cell>
          <cell r="G207">
            <v>3000</v>
          </cell>
          <cell r="H207">
            <v>204</v>
          </cell>
          <cell r="I207">
            <v>281000</v>
          </cell>
          <cell r="J207">
            <v>19108</v>
          </cell>
          <cell r="K207">
            <v>6000</v>
          </cell>
          <cell r="L207">
            <v>408</v>
          </cell>
          <cell r="M207" t="str">
            <v>No.82</v>
          </cell>
        </row>
        <row r="208">
          <cell r="A208" t="str">
            <v>철근가공및조립</v>
          </cell>
          <cell r="B208" t="str">
            <v>보통</v>
          </cell>
          <cell r="C208" t="str">
            <v>TON</v>
          </cell>
          <cell r="D208">
            <v>0.217</v>
          </cell>
          <cell r="E208">
            <v>327000</v>
          </cell>
          <cell r="F208">
            <v>70959</v>
          </cell>
          <cell r="G208">
            <v>4000</v>
          </cell>
          <cell r="H208">
            <v>868</v>
          </cell>
          <cell r="I208">
            <v>317000</v>
          </cell>
          <cell r="J208">
            <v>68789</v>
          </cell>
          <cell r="K208">
            <v>6000</v>
          </cell>
          <cell r="L208">
            <v>1302</v>
          </cell>
          <cell r="M208" t="str">
            <v>No.18</v>
          </cell>
        </row>
        <row r="209">
          <cell r="A209" t="str">
            <v>그레이팅 뚜껑설치</v>
          </cell>
          <cell r="B209" t="str">
            <v>1100X1100mm</v>
          </cell>
          <cell r="C209" t="str">
            <v>개소</v>
          </cell>
          <cell r="D209">
            <v>1</v>
          </cell>
          <cell r="E209">
            <v>158000</v>
          </cell>
          <cell r="F209">
            <v>158000</v>
          </cell>
          <cell r="G209">
            <v>115000</v>
          </cell>
          <cell r="H209">
            <v>115000</v>
          </cell>
          <cell r="I209">
            <v>41600</v>
          </cell>
          <cell r="J209">
            <v>41600</v>
          </cell>
          <cell r="K209">
            <v>1400</v>
          </cell>
          <cell r="L209">
            <v>1400</v>
          </cell>
          <cell r="M209" t="str">
            <v>No.71</v>
          </cell>
        </row>
        <row r="210">
          <cell r="A210" t="str">
            <v>그레이팅 뚜껑설치</v>
          </cell>
          <cell r="B210" t="str">
            <v>500X800mm</v>
          </cell>
          <cell r="C210" t="str">
            <v>개소</v>
          </cell>
          <cell r="D210">
            <v>1</v>
          </cell>
          <cell r="E210">
            <v>48500</v>
          </cell>
          <cell r="F210">
            <v>48500</v>
          </cell>
          <cell r="G210">
            <v>37600</v>
          </cell>
          <cell r="H210">
            <v>37600</v>
          </cell>
          <cell r="I210">
            <v>10500</v>
          </cell>
          <cell r="J210">
            <v>10500</v>
          </cell>
          <cell r="K210">
            <v>400</v>
          </cell>
          <cell r="L210">
            <v>400</v>
          </cell>
          <cell r="M210" t="str">
            <v>No.83</v>
          </cell>
        </row>
        <row r="211">
          <cell r="A211" t="str">
            <v>시공이음면정리(치핑)</v>
          </cell>
          <cell r="B211" t="str">
            <v>인력</v>
          </cell>
          <cell r="C211" t="str">
            <v>M2</v>
          </cell>
          <cell r="D211">
            <v>1.71</v>
          </cell>
          <cell r="E211">
            <v>19000</v>
          </cell>
          <cell r="F211">
            <v>32490</v>
          </cell>
          <cell r="G211">
            <v>500</v>
          </cell>
          <cell r="H211">
            <v>855</v>
          </cell>
          <cell r="I211">
            <v>18500</v>
          </cell>
          <cell r="J211">
            <v>31635</v>
          </cell>
          <cell r="K211">
            <v>0</v>
          </cell>
          <cell r="L211">
            <v>0</v>
          </cell>
          <cell r="M211" t="str">
            <v>No.22</v>
          </cell>
        </row>
        <row r="212">
          <cell r="A212" t="str">
            <v>스페이서(T=75MM)</v>
          </cell>
          <cell r="C212" t="str">
            <v>EA</v>
          </cell>
          <cell r="D212">
            <v>4</v>
          </cell>
          <cell r="E212">
            <v>100</v>
          </cell>
          <cell r="F212">
            <v>400</v>
          </cell>
          <cell r="G212">
            <v>100</v>
          </cell>
          <cell r="H212">
            <v>400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3">
          <cell r="A213" t="str">
            <v>철근 구조물헐기</v>
          </cell>
          <cell r="B213" t="str">
            <v>소형브레커+공기압축기</v>
          </cell>
          <cell r="C213" t="str">
            <v>M3</v>
          </cell>
          <cell r="D213">
            <v>0.45</v>
          </cell>
          <cell r="E213">
            <v>35800</v>
          </cell>
          <cell r="F213">
            <v>16110</v>
          </cell>
          <cell r="G213">
            <v>6400</v>
          </cell>
          <cell r="H213">
            <v>2880</v>
          </cell>
          <cell r="I213">
            <v>17800</v>
          </cell>
          <cell r="J213">
            <v>8010</v>
          </cell>
          <cell r="K213">
            <v>11600</v>
          </cell>
          <cell r="L213">
            <v>5220</v>
          </cell>
          <cell r="M213" t="str">
            <v>No.29</v>
          </cell>
        </row>
        <row r="214">
          <cell r="A214" t="str">
            <v>폐기물운반(L=10km)</v>
          </cell>
          <cell r="B214" t="str">
            <v>B.H0.7 + D.T15</v>
          </cell>
          <cell r="C214" t="str">
            <v>M3</v>
          </cell>
          <cell r="D214">
            <v>0.45</v>
          </cell>
          <cell r="E214">
            <v>12300</v>
          </cell>
          <cell r="F214">
            <v>5535</v>
          </cell>
          <cell r="G214">
            <v>4600</v>
          </cell>
          <cell r="H214">
            <v>2070</v>
          </cell>
          <cell r="I214">
            <v>3500</v>
          </cell>
          <cell r="J214">
            <v>1575</v>
          </cell>
          <cell r="K214">
            <v>4200</v>
          </cell>
          <cell r="L214">
            <v>1890</v>
          </cell>
          <cell r="M214" t="str">
            <v>#.12</v>
          </cell>
        </row>
        <row r="215">
          <cell r="A215" t="str">
            <v>콘크리트 절단</v>
          </cell>
          <cell r="C215" t="str">
            <v>M</v>
          </cell>
          <cell r="D215">
            <v>3</v>
          </cell>
          <cell r="E215">
            <v>2000</v>
          </cell>
          <cell r="F215">
            <v>6000</v>
          </cell>
          <cell r="G215">
            <v>900</v>
          </cell>
          <cell r="H215">
            <v>2700</v>
          </cell>
          <cell r="I215">
            <v>1000</v>
          </cell>
          <cell r="J215">
            <v>3000</v>
          </cell>
          <cell r="K215">
            <v>100</v>
          </cell>
          <cell r="L215">
            <v>300</v>
          </cell>
          <cell r="M215" t="str">
            <v>No.5</v>
          </cell>
        </row>
        <row r="216">
          <cell r="A216" t="str">
            <v>신·구 콘크리트 접착제바르기</v>
          </cell>
          <cell r="C216" t="str">
            <v>M2</v>
          </cell>
          <cell r="D216">
            <v>0.46</v>
          </cell>
          <cell r="E216">
            <v>10800</v>
          </cell>
          <cell r="F216">
            <v>4968</v>
          </cell>
          <cell r="G216">
            <v>4400</v>
          </cell>
          <cell r="H216">
            <v>2024</v>
          </cell>
          <cell r="I216">
            <v>6300</v>
          </cell>
          <cell r="J216">
            <v>2898</v>
          </cell>
          <cell r="K216">
            <v>100</v>
          </cell>
          <cell r="L216">
            <v>46</v>
          </cell>
          <cell r="M216" t="str">
            <v>No.30</v>
          </cell>
        </row>
        <row r="218">
          <cell r="A218" t="str">
            <v>5. 부대시설공</v>
          </cell>
          <cell r="F218">
            <v>2984548</v>
          </cell>
          <cell r="H218">
            <v>799593</v>
          </cell>
          <cell r="J218">
            <v>1865785</v>
          </cell>
          <cell r="L218">
            <v>319170</v>
          </cell>
        </row>
        <row r="219">
          <cell r="A219" t="str">
            <v>하수관거인식테이프</v>
          </cell>
          <cell r="B219" t="str">
            <v>5cmX20m</v>
          </cell>
          <cell r="C219" t="str">
            <v>M</v>
          </cell>
          <cell r="D219">
            <v>475.2</v>
          </cell>
          <cell r="E219">
            <v>1300</v>
          </cell>
          <cell r="F219">
            <v>617760</v>
          </cell>
          <cell r="G219">
            <v>1100</v>
          </cell>
          <cell r="H219">
            <v>522720</v>
          </cell>
          <cell r="I219">
            <v>200</v>
          </cell>
          <cell r="J219">
            <v>95040</v>
          </cell>
          <cell r="K219">
            <v>0</v>
          </cell>
          <cell r="L219">
            <v>0</v>
          </cell>
        </row>
        <row r="220">
          <cell r="A220" t="str">
            <v>하수관내 C.C.T.V조사</v>
          </cell>
          <cell r="B220" t="str">
            <v>하수관내 C.C.T.V 조사</v>
          </cell>
          <cell r="C220" t="str">
            <v>M</v>
          </cell>
          <cell r="D220">
            <v>475.2</v>
          </cell>
          <cell r="E220">
            <v>1700</v>
          </cell>
          <cell r="F220">
            <v>807840</v>
          </cell>
          <cell r="G220">
            <v>100</v>
          </cell>
          <cell r="H220">
            <v>47520</v>
          </cell>
          <cell r="I220">
            <v>1000</v>
          </cell>
          <cell r="J220">
            <v>475200</v>
          </cell>
          <cell r="K220">
            <v>600</v>
          </cell>
          <cell r="L220">
            <v>285120</v>
          </cell>
          <cell r="M220" t="str">
            <v>No.40</v>
          </cell>
        </row>
        <row r="221">
          <cell r="A221" t="str">
            <v>돌담헐기</v>
          </cell>
          <cell r="B221" t="str">
            <v>소형브레커+공기압축기</v>
          </cell>
          <cell r="C221" t="str">
            <v>M3</v>
          </cell>
          <cell r="D221">
            <v>2.5499999999999998</v>
          </cell>
          <cell r="E221">
            <v>22800</v>
          </cell>
          <cell r="F221">
            <v>58140</v>
          </cell>
          <cell r="G221">
            <v>1000</v>
          </cell>
          <cell r="H221">
            <v>2550</v>
          </cell>
          <cell r="I221">
            <v>21800</v>
          </cell>
          <cell r="J221">
            <v>55590</v>
          </cell>
          <cell r="K221">
            <v>0</v>
          </cell>
          <cell r="L221">
            <v>0</v>
          </cell>
          <cell r="M221" t="str">
            <v>No.26</v>
          </cell>
        </row>
        <row r="222">
          <cell r="A222" t="str">
            <v>돌담쌓기(재활용)</v>
          </cell>
          <cell r="B222" t="str">
            <v>B0.5 X H1.9</v>
          </cell>
          <cell r="C222" t="str">
            <v>M2</v>
          </cell>
          <cell r="D222">
            <v>5.0999999999999996</v>
          </cell>
          <cell r="E222">
            <v>35500</v>
          </cell>
          <cell r="F222">
            <v>181050</v>
          </cell>
          <cell r="G222">
            <v>200</v>
          </cell>
          <cell r="H222">
            <v>1020</v>
          </cell>
          <cell r="I222">
            <v>34800</v>
          </cell>
          <cell r="J222">
            <v>177480</v>
          </cell>
          <cell r="K222">
            <v>500</v>
          </cell>
          <cell r="L222">
            <v>2550</v>
          </cell>
          <cell r="M222" t="str">
            <v>No.114</v>
          </cell>
        </row>
        <row r="223">
          <cell r="A223" t="str">
            <v>P.E관 접합 및 부설</v>
          </cell>
          <cell r="B223" t="str">
            <v>Φ500M/M</v>
          </cell>
          <cell r="C223" t="str">
            <v>개소</v>
          </cell>
          <cell r="D223">
            <v>5</v>
          </cell>
          <cell r="E223">
            <v>14400</v>
          </cell>
          <cell r="F223">
            <v>72000</v>
          </cell>
          <cell r="G223">
            <v>0</v>
          </cell>
          <cell r="H223">
            <v>0</v>
          </cell>
          <cell r="I223">
            <v>14400</v>
          </cell>
          <cell r="J223">
            <v>72000</v>
          </cell>
          <cell r="K223">
            <v>0</v>
          </cell>
          <cell r="L223">
            <v>0</v>
          </cell>
          <cell r="M223" t="str">
            <v>No.41</v>
          </cell>
        </row>
        <row r="224">
          <cell r="A224" t="str">
            <v>가성토(토사,B.H0.7)</v>
          </cell>
          <cell r="B224" t="str">
            <v>현장토유용</v>
          </cell>
          <cell r="C224" t="str">
            <v>M3</v>
          </cell>
          <cell r="D224">
            <v>45</v>
          </cell>
          <cell r="E224">
            <v>1800</v>
          </cell>
          <cell r="F224">
            <v>81000</v>
          </cell>
          <cell r="G224">
            <v>400</v>
          </cell>
          <cell r="H224">
            <v>18000</v>
          </cell>
          <cell r="I224">
            <v>700</v>
          </cell>
          <cell r="J224">
            <v>31500</v>
          </cell>
          <cell r="K224">
            <v>700</v>
          </cell>
          <cell r="L224">
            <v>31500</v>
          </cell>
          <cell r="M224" t="str">
            <v>#.20</v>
          </cell>
        </row>
        <row r="225">
          <cell r="A225" t="str">
            <v>P.P 마대쌓기 및 헐기</v>
          </cell>
          <cell r="C225" t="str">
            <v>M2</v>
          </cell>
          <cell r="D225">
            <v>21.63</v>
          </cell>
          <cell r="E225">
            <v>53000</v>
          </cell>
          <cell r="F225">
            <v>1146390</v>
          </cell>
          <cell r="G225">
            <v>8900</v>
          </cell>
          <cell r="H225">
            <v>192507</v>
          </cell>
          <cell r="I225">
            <v>44100</v>
          </cell>
          <cell r="J225">
            <v>953883</v>
          </cell>
          <cell r="K225">
            <v>0</v>
          </cell>
          <cell r="L225">
            <v>0</v>
          </cell>
          <cell r="M225" t="str">
            <v>#.21</v>
          </cell>
        </row>
        <row r="226">
          <cell r="A226" t="str">
            <v>비닐깔기</v>
          </cell>
          <cell r="C226" t="str">
            <v>M2</v>
          </cell>
          <cell r="D226">
            <v>25.46</v>
          </cell>
          <cell r="E226">
            <v>800</v>
          </cell>
          <cell r="F226">
            <v>20368</v>
          </cell>
          <cell r="G226">
            <v>600</v>
          </cell>
          <cell r="H226">
            <v>15276</v>
          </cell>
          <cell r="I226">
            <v>200</v>
          </cell>
          <cell r="J226">
            <v>5092</v>
          </cell>
          <cell r="K226">
            <v>0</v>
          </cell>
          <cell r="L226">
            <v>0</v>
          </cell>
          <cell r="M226" t="str">
            <v>No.8</v>
          </cell>
        </row>
        <row r="228">
          <cell r="A228" t="str">
            <v>6. 운 반 공</v>
          </cell>
          <cell r="F228">
            <v>629077</v>
          </cell>
          <cell r="H228">
            <v>187000</v>
          </cell>
          <cell r="J228">
            <v>204000</v>
          </cell>
          <cell r="L228">
            <v>238077</v>
          </cell>
        </row>
        <row r="229">
          <cell r="A229" t="str">
            <v>철근운반</v>
          </cell>
          <cell r="C229" t="str">
            <v>TON</v>
          </cell>
          <cell r="D229">
            <v>0.95299999999999996</v>
          </cell>
          <cell r="E229">
            <v>9000</v>
          </cell>
          <cell r="F229">
            <v>8577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9000</v>
          </cell>
          <cell r="L229">
            <v>8577</v>
          </cell>
          <cell r="M229" t="str">
            <v>#.15</v>
          </cell>
        </row>
        <row r="230">
          <cell r="A230" t="str">
            <v>보조기층운반</v>
          </cell>
          <cell r="C230" t="str">
            <v>M3</v>
          </cell>
          <cell r="D230">
            <v>85</v>
          </cell>
          <cell r="E230">
            <v>7300</v>
          </cell>
          <cell r="F230">
            <v>620500</v>
          </cell>
          <cell r="G230">
            <v>2200</v>
          </cell>
          <cell r="H230">
            <v>187000</v>
          </cell>
          <cell r="I230">
            <v>2400</v>
          </cell>
          <cell r="J230">
            <v>204000</v>
          </cell>
          <cell r="K230">
            <v>2700</v>
          </cell>
          <cell r="L230">
            <v>229500</v>
          </cell>
          <cell r="M230" t="str">
            <v>#.18</v>
          </cell>
        </row>
        <row r="245">
          <cell r="A245" t="str">
            <v>3. A3-LINE  차집관로</v>
          </cell>
          <cell r="C245" t="str">
            <v>식</v>
          </cell>
          <cell r="D245">
            <v>1</v>
          </cell>
          <cell r="F245">
            <v>99003017</v>
          </cell>
          <cell r="H245">
            <v>32365090</v>
          </cell>
          <cell r="J245">
            <v>52430657</v>
          </cell>
          <cell r="L245">
            <v>14207270</v>
          </cell>
        </row>
        <row r="247">
          <cell r="A247" t="str">
            <v>1. 토    공</v>
          </cell>
          <cell r="F247">
            <v>52401134</v>
          </cell>
          <cell r="H247">
            <v>23945484</v>
          </cell>
          <cell r="J247">
            <v>22761055</v>
          </cell>
          <cell r="L247">
            <v>5694595</v>
          </cell>
        </row>
        <row r="248">
          <cell r="A248" t="str">
            <v>터파기:보조기층</v>
          </cell>
          <cell r="B248" t="str">
            <v>B.H 0.7㎥</v>
          </cell>
          <cell r="C248" t="str">
            <v>M3</v>
          </cell>
          <cell r="D248">
            <v>210.24</v>
          </cell>
          <cell r="E248">
            <v>1100</v>
          </cell>
          <cell r="F248">
            <v>231264</v>
          </cell>
          <cell r="G248">
            <v>300</v>
          </cell>
          <cell r="H248">
            <v>63072</v>
          </cell>
          <cell r="I248">
            <v>400</v>
          </cell>
          <cell r="J248">
            <v>84096</v>
          </cell>
          <cell r="K248">
            <v>400</v>
          </cell>
          <cell r="L248">
            <v>84096</v>
          </cell>
          <cell r="M248" t="str">
            <v>#.1</v>
          </cell>
        </row>
        <row r="249">
          <cell r="A249" t="str">
            <v>터파기:토사(육상),기계80+인력20</v>
          </cell>
          <cell r="B249" t="str">
            <v>B.H 0.7㎥</v>
          </cell>
          <cell r="C249" t="str">
            <v>M3</v>
          </cell>
          <cell r="D249">
            <v>2947.85</v>
          </cell>
          <cell r="E249">
            <v>2000</v>
          </cell>
          <cell r="F249">
            <v>5895700</v>
          </cell>
          <cell r="G249">
            <v>100</v>
          </cell>
          <cell r="H249">
            <v>294785</v>
          </cell>
          <cell r="I249">
            <v>1600</v>
          </cell>
          <cell r="J249">
            <v>4716560</v>
          </cell>
          <cell r="K249">
            <v>300</v>
          </cell>
          <cell r="L249">
            <v>884355</v>
          </cell>
          <cell r="M249" t="str">
            <v>#.2</v>
          </cell>
        </row>
        <row r="250">
          <cell r="A250" t="str">
            <v>기계터파기(연암)</v>
          </cell>
          <cell r="B250" t="str">
            <v>B.H0.7+브레이커</v>
          </cell>
          <cell r="C250" t="str">
            <v>M3</v>
          </cell>
          <cell r="D250">
            <v>109.87</v>
          </cell>
          <cell r="E250">
            <v>18400</v>
          </cell>
          <cell r="F250">
            <v>2021608</v>
          </cell>
          <cell r="G250">
            <v>2800</v>
          </cell>
          <cell r="H250">
            <v>307636</v>
          </cell>
          <cell r="I250">
            <v>7300</v>
          </cell>
          <cell r="J250">
            <v>802051</v>
          </cell>
          <cell r="K250">
            <v>8300</v>
          </cell>
          <cell r="L250">
            <v>911921</v>
          </cell>
          <cell r="M250" t="str">
            <v>#.3</v>
          </cell>
        </row>
        <row r="251">
          <cell r="A251" t="str">
            <v>되메우기 및 다짐</v>
          </cell>
          <cell r="B251" t="str">
            <v>B.H 0.7+플래이트 콤펙터</v>
          </cell>
          <cell r="C251" t="str">
            <v>M3</v>
          </cell>
          <cell r="D251">
            <v>2513.8200000000002</v>
          </cell>
          <cell r="E251">
            <v>3500</v>
          </cell>
          <cell r="F251">
            <v>8798370</v>
          </cell>
          <cell r="G251">
            <v>400</v>
          </cell>
          <cell r="H251">
            <v>1005528</v>
          </cell>
          <cell r="I251">
            <v>2600</v>
          </cell>
          <cell r="J251">
            <v>6535932</v>
          </cell>
          <cell r="K251">
            <v>500</v>
          </cell>
          <cell r="L251">
            <v>1256910</v>
          </cell>
          <cell r="M251" t="str">
            <v>#.4</v>
          </cell>
        </row>
        <row r="252">
          <cell r="A252" t="str">
            <v>사토운반:연암</v>
          </cell>
          <cell r="B252" t="str">
            <v>B.H0.7 + D.T15</v>
          </cell>
          <cell r="C252" t="str">
            <v>M3</v>
          </cell>
          <cell r="D252">
            <v>109.87</v>
          </cell>
          <cell r="E252">
            <v>12000</v>
          </cell>
          <cell r="F252">
            <v>1318440</v>
          </cell>
          <cell r="G252">
            <v>4500</v>
          </cell>
          <cell r="H252">
            <v>494415</v>
          </cell>
          <cell r="I252">
            <v>3500</v>
          </cell>
          <cell r="J252">
            <v>384545</v>
          </cell>
          <cell r="K252">
            <v>4000</v>
          </cell>
          <cell r="L252">
            <v>439480</v>
          </cell>
          <cell r="M252" t="str">
            <v>#.7</v>
          </cell>
        </row>
        <row r="253">
          <cell r="A253" t="str">
            <v>모래부설 및 다짐(B.H 0.7M3,관로기초)</v>
          </cell>
          <cell r="B253" t="str">
            <v>기계90%+인력10%</v>
          </cell>
          <cell r="C253" t="str">
            <v>M3</v>
          </cell>
          <cell r="D253">
            <v>394.82</v>
          </cell>
          <cell r="E253">
            <v>1300</v>
          </cell>
          <cell r="F253">
            <v>513266</v>
          </cell>
          <cell r="G253">
            <v>200</v>
          </cell>
          <cell r="H253">
            <v>78964</v>
          </cell>
          <cell r="I253">
            <v>700</v>
          </cell>
          <cell r="J253">
            <v>276374</v>
          </cell>
          <cell r="K253">
            <v>400</v>
          </cell>
          <cell r="L253">
            <v>157928</v>
          </cell>
          <cell r="M253" t="str">
            <v>#.8</v>
          </cell>
        </row>
        <row r="254">
          <cell r="A254" t="str">
            <v>바닥면 고르기</v>
          </cell>
          <cell r="B254" t="str">
            <v>연암</v>
          </cell>
          <cell r="C254" t="str">
            <v>M2</v>
          </cell>
          <cell r="D254">
            <v>288.10000000000002</v>
          </cell>
          <cell r="E254">
            <v>5400</v>
          </cell>
          <cell r="F254">
            <v>1555740</v>
          </cell>
          <cell r="G254">
            <v>500</v>
          </cell>
          <cell r="H254">
            <v>144050</v>
          </cell>
          <cell r="I254">
            <v>4600</v>
          </cell>
          <cell r="J254">
            <v>1325260</v>
          </cell>
          <cell r="K254">
            <v>300</v>
          </cell>
          <cell r="L254">
            <v>86430</v>
          </cell>
          <cell r="M254" t="str">
            <v>No.2</v>
          </cell>
        </row>
        <row r="255">
          <cell r="A255" t="str">
            <v>아스팔트포장 절단</v>
          </cell>
          <cell r="C255" t="str">
            <v>M</v>
          </cell>
          <cell r="D255">
            <v>1323.96</v>
          </cell>
          <cell r="E255">
            <v>1800</v>
          </cell>
          <cell r="F255">
            <v>2383128</v>
          </cell>
          <cell r="G255">
            <v>900</v>
          </cell>
          <cell r="H255">
            <v>1191564</v>
          </cell>
          <cell r="I255">
            <v>800</v>
          </cell>
          <cell r="J255">
            <v>1059168</v>
          </cell>
          <cell r="K255">
            <v>100</v>
          </cell>
          <cell r="L255">
            <v>132396</v>
          </cell>
          <cell r="M255" t="str">
            <v>No.3</v>
          </cell>
        </row>
        <row r="256">
          <cell r="A256" t="str">
            <v>아스팔트포장 파취</v>
          </cell>
          <cell r="B256" t="str">
            <v>기계</v>
          </cell>
          <cell r="C256" t="str">
            <v>M3</v>
          </cell>
          <cell r="D256">
            <v>64.69</v>
          </cell>
          <cell r="E256">
            <v>15300</v>
          </cell>
          <cell r="F256">
            <v>989757</v>
          </cell>
          <cell r="G256">
            <v>2300</v>
          </cell>
          <cell r="H256">
            <v>148787</v>
          </cell>
          <cell r="I256">
            <v>6300</v>
          </cell>
          <cell r="J256">
            <v>407547</v>
          </cell>
          <cell r="K256">
            <v>6700</v>
          </cell>
          <cell r="L256">
            <v>433423</v>
          </cell>
          <cell r="M256" t="str">
            <v>#.10</v>
          </cell>
        </row>
        <row r="257">
          <cell r="A257" t="str">
            <v>아스팔트 포장포설</v>
          </cell>
          <cell r="B257" t="str">
            <v>기층10cm+표층5cm</v>
          </cell>
          <cell r="C257" t="str">
            <v>a</v>
          </cell>
          <cell r="D257">
            <v>4.3099999999999996</v>
          </cell>
          <cell r="E257">
            <v>3812100</v>
          </cell>
          <cell r="F257">
            <v>16430151</v>
          </cell>
          <cell r="G257">
            <v>3372300</v>
          </cell>
          <cell r="H257">
            <v>14534613</v>
          </cell>
          <cell r="I257">
            <v>409100</v>
          </cell>
          <cell r="J257">
            <v>1763221</v>
          </cell>
          <cell r="K257">
            <v>30700</v>
          </cell>
          <cell r="L257">
            <v>132317</v>
          </cell>
          <cell r="M257" t="str">
            <v>No.4</v>
          </cell>
        </row>
        <row r="258">
          <cell r="A258" t="str">
            <v>보조기층포설 및 다짐</v>
          </cell>
          <cell r="B258" t="str">
            <v>T=30cm</v>
          </cell>
          <cell r="C258" t="str">
            <v>M3</v>
          </cell>
          <cell r="D258">
            <v>113.62</v>
          </cell>
          <cell r="E258">
            <v>2800</v>
          </cell>
          <cell r="F258">
            <v>318136</v>
          </cell>
          <cell r="G258">
            <v>400</v>
          </cell>
          <cell r="H258">
            <v>45448</v>
          </cell>
          <cell r="I258">
            <v>1700</v>
          </cell>
          <cell r="J258">
            <v>193154</v>
          </cell>
          <cell r="K258">
            <v>700</v>
          </cell>
          <cell r="L258">
            <v>79534</v>
          </cell>
          <cell r="M258" t="str">
            <v>#.11</v>
          </cell>
        </row>
        <row r="259">
          <cell r="A259" t="str">
            <v>폐기물운반</v>
          </cell>
          <cell r="B259" t="str">
            <v>B.H0.7 + D.T15</v>
          </cell>
          <cell r="C259" t="str">
            <v>M3</v>
          </cell>
          <cell r="D259">
            <v>129.1</v>
          </cell>
          <cell r="E259">
            <v>12300</v>
          </cell>
          <cell r="F259">
            <v>1587930</v>
          </cell>
          <cell r="G259">
            <v>4600</v>
          </cell>
          <cell r="H259">
            <v>593860</v>
          </cell>
          <cell r="I259">
            <v>3500</v>
          </cell>
          <cell r="J259">
            <v>451850</v>
          </cell>
          <cell r="K259">
            <v>4200</v>
          </cell>
          <cell r="L259">
            <v>542220</v>
          </cell>
          <cell r="M259" t="str">
            <v>#.12</v>
          </cell>
        </row>
        <row r="260">
          <cell r="A260" t="str">
            <v>콘크리트포장 절단</v>
          </cell>
          <cell r="C260" t="str">
            <v>M</v>
          </cell>
          <cell r="D260">
            <v>505.4</v>
          </cell>
          <cell r="E260">
            <v>2000</v>
          </cell>
          <cell r="F260">
            <v>1010800</v>
          </cell>
          <cell r="G260">
            <v>900</v>
          </cell>
          <cell r="H260">
            <v>454860</v>
          </cell>
          <cell r="I260">
            <v>1000</v>
          </cell>
          <cell r="J260">
            <v>505400</v>
          </cell>
          <cell r="K260">
            <v>100</v>
          </cell>
          <cell r="L260">
            <v>50540</v>
          </cell>
          <cell r="M260" t="str">
            <v>No.5</v>
          </cell>
        </row>
        <row r="261">
          <cell r="A261" t="str">
            <v>콘크리트포장 깨기</v>
          </cell>
          <cell r="B261" t="str">
            <v>T=30cm미만</v>
          </cell>
          <cell r="C261" t="str">
            <v>M3</v>
          </cell>
          <cell r="D261">
            <v>64.41</v>
          </cell>
          <cell r="E261">
            <v>15200</v>
          </cell>
          <cell r="F261">
            <v>979032</v>
          </cell>
          <cell r="G261">
            <v>2200</v>
          </cell>
          <cell r="H261">
            <v>141702</v>
          </cell>
          <cell r="I261">
            <v>6300</v>
          </cell>
          <cell r="J261">
            <v>405783</v>
          </cell>
          <cell r="K261">
            <v>6700</v>
          </cell>
          <cell r="L261">
            <v>431547</v>
          </cell>
          <cell r="M261" t="str">
            <v>#.13</v>
          </cell>
        </row>
        <row r="262">
          <cell r="A262" t="str">
            <v>콘크리트포장 포설</v>
          </cell>
          <cell r="B262" t="str">
            <v>T=20cm</v>
          </cell>
          <cell r="C262" t="str">
            <v>M3</v>
          </cell>
          <cell r="D262">
            <v>64.41</v>
          </cell>
          <cell r="E262">
            <v>103500</v>
          </cell>
          <cell r="F262">
            <v>6666435</v>
          </cell>
          <cell r="G262">
            <v>52500</v>
          </cell>
          <cell r="H262">
            <v>3381525</v>
          </cell>
          <cell r="I262">
            <v>51000</v>
          </cell>
          <cell r="J262">
            <v>3284910</v>
          </cell>
          <cell r="K262">
            <v>0</v>
          </cell>
          <cell r="L262">
            <v>0</v>
          </cell>
          <cell r="M262" t="str">
            <v>No.6</v>
          </cell>
        </row>
        <row r="263">
          <cell r="A263" t="str">
            <v>모래부설(B.H 0.7M3)</v>
          </cell>
          <cell r="B263" t="str">
            <v>기계90%+인력10%</v>
          </cell>
          <cell r="C263" t="str">
            <v>M3</v>
          </cell>
          <cell r="D263">
            <v>9.66</v>
          </cell>
          <cell r="E263">
            <v>1300</v>
          </cell>
          <cell r="F263">
            <v>12558</v>
          </cell>
          <cell r="G263">
            <v>200</v>
          </cell>
          <cell r="H263">
            <v>1932</v>
          </cell>
          <cell r="I263">
            <v>700</v>
          </cell>
          <cell r="J263">
            <v>6762</v>
          </cell>
          <cell r="K263">
            <v>400</v>
          </cell>
          <cell r="L263">
            <v>3864</v>
          </cell>
          <cell r="M263" t="str">
            <v>#.14</v>
          </cell>
        </row>
        <row r="264">
          <cell r="A264" t="str">
            <v>와이어메쉬깔기</v>
          </cell>
          <cell r="B264" t="str">
            <v>#8X100X100</v>
          </cell>
          <cell r="C264" t="str">
            <v>M2</v>
          </cell>
          <cell r="D264">
            <v>322.05</v>
          </cell>
          <cell r="E264">
            <v>3000</v>
          </cell>
          <cell r="F264">
            <v>966150</v>
          </cell>
          <cell r="G264">
            <v>2000</v>
          </cell>
          <cell r="H264">
            <v>644100</v>
          </cell>
          <cell r="I264">
            <v>1000</v>
          </cell>
          <cell r="J264">
            <v>322050</v>
          </cell>
          <cell r="K264">
            <v>0</v>
          </cell>
          <cell r="L264">
            <v>0</v>
          </cell>
          <cell r="M264" t="str">
            <v>No.7</v>
          </cell>
        </row>
        <row r="265">
          <cell r="A265" t="str">
            <v>보조기층포설 및 다짐</v>
          </cell>
          <cell r="B265" t="str">
            <v>T=30cm</v>
          </cell>
          <cell r="C265" t="str">
            <v>M3</v>
          </cell>
          <cell r="D265">
            <v>96.62</v>
          </cell>
          <cell r="E265">
            <v>2800</v>
          </cell>
          <cell r="F265">
            <v>270536</v>
          </cell>
          <cell r="G265">
            <v>400</v>
          </cell>
          <cell r="H265">
            <v>38648</v>
          </cell>
          <cell r="I265">
            <v>1700</v>
          </cell>
          <cell r="J265">
            <v>164254</v>
          </cell>
          <cell r="K265">
            <v>700</v>
          </cell>
          <cell r="L265">
            <v>67634</v>
          </cell>
          <cell r="M265" t="str">
            <v>#.11</v>
          </cell>
        </row>
        <row r="266">
          <cell r="A266" t="str">
            <v>신축재</v>
          </cell>
          <cell r="B266" t="str">
            <v>T=1.5cm</v>
          </cell>
          <cell r="C266" t="str">
            <v>M2</v>
          </cell>
          <cell r="D266">
            <v>12.88</v>
          </cell>
          <cell r="E266">
            <v>12600</v>
          </cell>
          <cell r="F266">
            <v>162288</v>
          </cell>
          <cell r="G266">
            <v>12000</v>
          </cell>
          <cell r="H266">
            <v>154560</v>
          </cell>
          <cell r="I266">
            <v>600</v>
          </cell>
          <cell r="J266">
            <v>7728</v>
          </cell>
          <cell r="K266">
            <v>0</v>
          </cell>
          <cell r="L266">
            <v>0</v>
          </cell>
        </row>
        <row r="267">
          <cell r="A267" t="str">
            <v>양생(비닐)</v>
          </cell>
          <cell r="C267" t="str">
            <v>M2</v>
          </cell>
          <cell r="D267">
            <v>322.05</v>
          </cell>
          <cell r="E267">
            <v>900</v>
          </cell>
          <cell r="F267">
            <v>289845</v>
          </cell>
          <cell r="G267">
            <v>700</v>
          </cell>
          <cell r="H267">
            <v>225435</v>
          </cell>
          <cell r="I267">
            <v>200</v>
          </cell>
          <cell r="J267">
            <v>64410</v>
          </cell>
          <cell r="K267">
            <v>0</v>
          </cell>
          <cell r="L267">
            <v>0</v>
          </cell>
          <cell r="M267" t="str">
            <v>No.8</v>
          </cell>
        </row>
        <row r="269">
          <cell r="A269" t="str">
            <v>2. 관 로 공</v>
          </cell>
          <cell r="F269">
            <v>20803880</v>
          </cell>
          <cell r="H269">
            <v>86760</v>
          </cell>
          <cell r="J269">
            <v>15369020</v>
          </cell>
          <cell r="L269">
            <v>5348100</v>
          </cell>
        </row>
        <row r="270">
          <cell r="A270" t="str">
            <v>K.P메카니칼접합및부설(기계)</v>
          </cell>
          <cell r="B270" t="str">
            <v>ø250M/M</v>
          </cell>
          <cell r="C270" t="str">
            <v>개소</v>
          </cell>
          <cell r="D270">
            <v>363</v>
          </cell>
          <cell r="E270">
            <v>53200</v>
          </cell>
          <cell r="F270">
            <v>19311600</v>
          </cell>
          <cell r="G270">
            <v>0</v>
          </cell>
          <cell r="H270">
            <v>0</v>
          </cell>
          <cell r="I270">
            <v>39200</v>
          </cell>
          <cell r="J270">
            <v>14229600</v>
          </cell>
          <cell r="K270">
            <v>14000</v>
          </cell>
          <cell r="L270">
            <v>5082000</v>
          </cell>
          <cell r="M270" t="str">
            <v>No.9</v>
          </cell>
        </row>
        <row r="271">
          <cell r="A271" t="str">
            <v>레미콘타설</v>
          </cell>
          <cell r="B271" t="str">
            <v>무근구조물</v>
          </cell>
          <cell r="C271" t="str">
            <v>M3</v>
          </cell>
          <cell r="D271">
            <v>0.6</v>
          </cell>
          <cell r="E271">
            <v>16000</v>
          </cell>
          <cell r="F271">
            <v>9600</v>
          </cell>
          <cell r="G271">
            <v>0</v>
          </cell>
          <cell r="H271">
            <v>0</v>
          </cell>
          <cell r="I271">
            <v>16000</v>
          </cell>
          <cell r="J271">
            <v>9600</v>
          </cell>
          <cell r="K271">
            <v>0</v>
          </cell>
          <cell r="L271">
            <v>0</v>
          </cell>
          <cell r="M271" t="str">
            <v>No.10</v>
          </cell>
        </row>
        <row r="272">
          <cell r="A272" t="str">
            <v>합판거푸집</v>
          </cell>
          <cell r="B272" t="str">
            <v>0-7m:6회</v>
          </cell>
          <cell r="C272" t="str">
            <v>M2</v>
          </cell>
          <cell r="D272">
            <v>4.1399999999999997</v>
          </cell>
          <cell r="E272">
            <v>12000</v>
          </cell>
          <cell r="F272">
            <v>49680</v>
          </cell>
          <cell r="G272">
            <v>4000</v>
          </cell>
          <cell r="H272">
            <v>16560</v>
          </cell>
          <cell r="I272">
            <v>8000</v>
          </cell>
          <cell r="J272">
            <v>33120</v>
          </cell>
          <cell r="K272">
            <v>0</v>
          </cell>
          <cell r="L272">
            <v>0</v>
          </cell>
          <cell r="M272" t="str">
            <v>No.11</v>
          </cell>
        </row>
        <row r="273">
          <cell r="A273" t="str">
            <v>주철관 절단</v>
          </cell>
          <cell r="B273" t="str">
            <v>ø250M/M</v>
          </cell>
          <cell r="C273" t="str">
            <v>개소</v>
          </cell>
          <cell r="D273">
            <v>19</v>
          </cell>
          <cell r="E273">
            <v>21200</v>
          </cell>
          <cell r="F273">
            <v>402800</v>
          </cell>
          <cell r="G273">
            <v>1000</v>
          </cell>
          <cell r="H273">
            <v>19000</v>
          </cell>
          <cell r="I273">
            <v>20000</v>
          </cell>
          <cell r="J273">
            <v>380000</v>
          </cell>
          <cell r="K273">
            <v>200</v>
          </cell>
          <cell r="L273">
            <v>3800</v>
          </cell>
          <cell r="M273" t="str">
            <v>No.12</v>
          </cell>
        </row>
        <row r="274">
          <cell r="A274" t="str">
            <v>K.P메카니칼접합및부설(인력)</v>
          </cell>
          <cell r="B274" t="str">
            <v>ø100M/M(이형관)</v>
          </cell>
          <cell r="C274" t="str">
            <v>개소</v>
          </cell>
          <cell r="D274">
            <v>1</v>
          </cell>
          <cell r="E274">
            <v>11800</v>
          </cell>
          <cell r="F274">
            <v>11800</v>
          </cell>
          <cell r="G274">
            <v>0</v>
          </cell>
          <cell r="H274">
            <v>0</v>
          </cell>
          <cell r="I274">
            <v>9500</v>
          </cell>
          <cell r="J274">
            <v>9500</v>
          </cell>
          <cell r="K274">
            <v>2300</v>
          </cell>
          <cell r="L274">
            <v>2300</v>
          </cell>
          <cell r="M274" t="str">
            <v>No.115</v>
          </cell>
        </row>
        <row r="275">
          <cell r="A275" t="str">
            <v>K.P메카니칼접합및부설(기계)</v>
          </cell>
          <cell r="B275" t="str">
            <v>ø250M/M(이형관)</v>
          </cell>
          <cell r="C275" t="str">
            <v>개소</v>
          </cell>
          <cell r="D275">
            <v>35</v>
          </cell>
          <cell r="E275">
            <v>17700</v>
          </cell>
          <cell r="F275">
            <v>619500</v>
          </cell>
          <cell r="G275">
            <v>0</v>
          </cell>
          <cell r="H275">
            <v>0</v>
          </cell>
          <cell r="I275">
            <v>12900</v>
          </cell>
          <cell r="J275">
            <v>451500</v>
          </cell>
          <cell r="K275">
            <v>4800</v>
          </cell>
          <cell r="L275">
            <v>168000</v>
          </cell>
          <cell r="M275" t="str">
            <v>No.13</v>
          </cell>
        </row>
        <row r="276">
          <cell r="A276" t="str">
            <v>플랜지관 접합및부설</v>
          </cell>
          <cell r="B276" t="str">
            <v>ø100M/M(이형관)</v>
          </cell>
          <cell r="C276" t="str">
            <v>개소</v>
          </cell>
          <cell r="D276">
            <v>2</v>
          </cell>
          <cell r="E276">
            <v>24000</v>
          </cell>
          <cell r="F276">
            <v>48000</v>
          </cell>
          <cell r="G276">
            <v>500</v>
          </cell>
          <cell r="H276">
            <v>1000</v>
          </cell>
          <cell r="I276">
            <v>23500</v>
          </cell>
          <cell r="J276">
            <v>47000</v>
          </cell>
          <cell r="K276">
            <v>0</v>
          </cell>
          <cell r="L276">
            <v>0</v>
          </cell>
          <cell r="M276" t="str">
            <v>No.116</v>
          </cell>
        </row>
        <row r="277">
          <cell r="A277" t="str">
            <v>제수변접합및부설</v>
          </cell>
          <cell r="B277" t="str">
            <v>기계:Φ80mm</v>
          </cell>
          <cell r="C277" t="str">
            <v>개소</v>
          </cell>
          <cell r="D277">
            <v>2</v>
          </cell>
          <cell r="E277">
            <v>68000</v>
          </cell>
          <cell r="F277">
            <v>136000</v>
          </cell>
          <cell r="G277">
            <v>8700</v>
          </cell>
          <cell r="H277">
            <v>17400</v>
          </cell>
          <cell r="I277">
            <v>39300</v>
          </cell>
          <cell r="J277">
            <v>78600</v>
          </cell>
          <cell r="K277">
            <v>20000</v>
          </cell>
          <cell r="L277">
            <v>40000</v>
          </cell>
          <cell r="M277" t="str">
            <v>No.117</v>
          </cell>
        </row>
        <row r="278">
          <cell r="A278" t="str">
            <v>제수변접합및부설</v>
          </cell>
          <cell r="B278" t="str">
            <v>기계:Φ100mm</v>
          </cell>
          <cell r="C278" t="str">
            <v>개소</v>
          </cell>
          <cell r="D278">
            <v>1</v>
          </cell>
          <cell r="E278">
            <v>79500</v>
          </cell>
          <cell r="F278">
            <v>79500</v>
          </cell>
          <cell r="G278">
            <v>12200</v>
          </cell>
          <cell r="H278">
            <v>12200</v>
          </cell>
          <cell r="I278">
            <v>47300</v>
          </cell>
          <cell r="J278">
            <v>47300</v>
          </cell>
          <cell r="K278">
            <v>20000</v>
          </cell>
          <cell r="L278">
            <v>20000</v>
          </cell>
          <cell r="M278" t="str">
            <v>No.48</v>
          </cell>
        </row>
        <row r="279">
          <cell r="A279" t="str">
            <v>공기변접합및부설</v>
          </cell>
          <cell r="B279" t="str">
            <v>기계:Φ80mm</v>
          </cell>
          <cell r="C279" t="str">
            <v>개소</v>
          </cell>
          <cell r="D279">
            <v>2</v>
          </cell>
          <cell r="E279">
            <v>67700</v>
          </cell>
          <cell r="F279">
            <v>135400</v>
          </cell>
          <cell r="G279">
            <v>10300</v>
          </cell>
          <cell r="H279">
            <v>20600</v>
          </cell>
          <cell r="I279">
            <v>41400</v>
          </cell>
          <cell r="J279">
            <v>82800</v>
          </cell>
          <cell r="K279">
            <v>16000</v>
          </cell>
          <cell r="L279">
            <v>32000</v>
          </cell>
          <cell r="M279" t="str">
            <v>No.118</v>
          </cell>
        </row>
        <row r="281">
          <cell r="A281" t="str">
            <v>3. 구조물공</v>
          </cell>
          <cell r="F281">
            <v>3566856</v>
          </cell>
          <cell r="H281">
            <v>677461</v>
          </cell>
          <cell r="J281">
            <v>2858250</v>
          </cell>
          <cell r="L281">
            <v>31145</v>
          </cell>
        </row>
        <row r="282">
          <cell r="A282" t="str">
            <v>레미콘타설</v>
          </cell>
          <cell r="B282" t="str">
            <v>무근구조물</v>
          </cell>
          <cell r="C282" t="str">
            <v>M3</v>
          </cell>
          <cell r="D282">
            <v>2.21</v>
          </cell>
          <cell r="E282">
            <v>16000</v>
          </cell>
          <cell r="F282">
            <v>35360</v>
          </cell>
          <cell r="G282">
            <v>0</v>
          </cell>
          <cell r="H282">
            <v>0</v>
          </cell>
          <cell r="I282">
            <v>16000</v>
          </cell>
          <cell r="J282">
            <v>35360</v>
          </cell>
          <cell r="K282">
            <v>0</v>
          </cell>
          <cell r="L282">
            <v>0</v>
          </cell>
          <cell r="M282" t="str">
            <v>No.10</v>
          </cell>
        </row>
        <row r="283">
          <cell r="A283" t="str">
            <v>레미콘타설</v>
          </cell>
          <cell r="B283" t="str">
            <v>철근구조물</v>
          </cell>
          <cell r="C283" t="str">
            <v>M3</v>
          </cell>
          <cell r="D283">
            <v>29.87</v>
          </cell>
          <cell r="E283">
            <v>21700</v>
          </cell>
          <cell r="F283">
            <v>648179</v>
          </cell>
          <cell r="G283">
            <v>400</v>
          </cell>
          <cell r="H283">
            <v>11948</v>
          </cell>
          <cell r="I283">
            <v>21000</v>
          </cell>
          <cell r="J283">
            <v>627270</v>
          </cell>
          <cell r="K283">
            <v>300</v>
          </cell>
          <cell r="L283">
            <v>8961</v>
          </cell>
          <cell r="M283" t="str">
            <v>No.14</v>
          </cell>
        </row>
        <row r="284">
          <cell r="A284" t="str">
            <v>합판거푸집</v>
          </cell>
          <cell r="B284" t="str">
            <v>0-7m:6회</v>
          </cell>
          <cell r="C284" t="str">
            <v>M2</v>
          </cell>
          <cell r="D284">
            <v>3.54</v>
          </cell>
          <cell r="E284">
            <v>12000</v>
          </cell>
          <cell r="F284">
            <v>42480</v>
          </cell>
          <cell r="G284">
            <v>4000</v>
          </cell>
          <cell r="H284">
            <v>14160</v>
          </cell>
          <cell r="I284">
            <v>8000</v>
          </cell>
          <cell r="J284">
            <v>28320</v>
          </cell>
          <cell r="K284">
            <v>0</v>
          </cell>
          <cell r="L284">
            <v>0</v>
          </cell>
          <cell r="M284" t="str">
            <v>No.11</v>
          </cell>
        </row>
        <row r="285">
          <cell r="A285" t="str">
            <v>합판거푸집</v>
          </cell>
          <cell r="B285" t="str">
            <v>0-7m:3회</v>
          </cell>
          <cell r="C285" t="str">
            <v>M2</v>
          </cell>
          <cell r="D285">
            <v>75.66</v>
          </cell>
          <cell r="E285">
            <v>17100</v>
          </cell>
          <cell r="F285">
            <v>1293786</v>
          </cell>
          <cell r="G285">
            <v>5300</v>
          </cell>
          <cell r="H285">
            <v>400998</v>
          </cell>
          <cell r="I285">
            <v>11800</v>
          </cell>
          <cell r="J285">
            <v>892788</v>
          </cell>
          <cell r="K285">
            <v>0</v>
          </cell>
          <cell r="L285">
            <v>0</v>
          </cell>
          <cell r="M285" t="str">
            <v>No.15</v>
          </cell>
        </row>
        <row r="286">
          <cell r="A286" t="str">
            <v>원형거푸집</v>
          </cell>
          <cell r="B286" t="str">
            <v>3 회</v>
          </cell>
          <cell r="C286" t="str">
            <v>M2</v>
          </cell>
          <cell r="D286">
            <v>3.96</v>
          </cell>
          <cell r="E286">
            <v>38600</v>
          </cell>
          <cell r="F286">
            <v>152856</v>
          </cell>
          <cell r="G286">
            <v>11500</v>
          </cell>
          <cell r="H286">
            <v>45540</v>
          </cell>
          <cell r="I286">
            <v>27100</v>
          </cell>
          <cell r="J286">
            <v>107316</v>
          </cell>
          <cell r="K286">
            <v>0</v>
          </cell>
          <cell r="L286">
            <v>0</v>
          </cell>
          <cell r="M286" t="str">
            <v>No.16</v>
          </cell>
        </row>
        <row r="287">
          <cell r="A287" t="str">
            <v>시공이음 설치</v>
          </cell>
          <cell r="B287" t="str">
            <v>PVC,B=150X5mm</v>
          </cell>
          <cell r="C287" t="str">
            <v>M</v>
          </cell>
          <cell r="D287">
            <v>15.62</v>
          </cell>
          <cell r="E287">
            <v>13700</v>
          </cell>
          <cell r="F287">
            <v>213994</v>
          </cell>
          <cell r="G287">
            <v>2400</v>
          </cell>
          <cell r="H287">
            <v>37488</v>
          </cell>
          <cell r="I287">
            <v>11300</v>
          </cell>
          <cell r="J287">
            <v>176506</v>
          </cell>
          <cell r="K287">
            <v>0</v>
          </cell>
          <cell r="L287">
            <v>0</v>
          </cell>
          <cell r="M287" t="str">
            <v>No.17</v>
          </cell>
        </row>
        <row r="288">
          <cell r="A288" t="str">
            <v>철근가공및조립</v>
          </cell>
          <cell r="B288" t="str">
            <v>보통</v>
          </cell>
          <cell r="C288" t="str">
            <v>TON</v>
          </cell>
          <cell r="D288">
            <v>1.2649999999999999</v>
          </cell>
          <cell r="E288">
            <v>327000</v>
          </cell>
          <cell r="F288">
            <v>413655</v>
          </cell>
          <cell r="G288">
            <v>4000</v>
          </cell>
          <cell r="H288">
            <v>5060</v>
          </cell>
          <cell r="I288">
            <v>317000</v>
          </cell>
          <cell r="J288">
            <v>401005</v>
          </cell>
          <cell r="K288">
            <v>6000</v>
          </cell>
          <cell r="L288">
            <v>7590</v>
          </cell>
          <cell r="M288" t="str">
            <v>No.18</v>
          </cell>
        </row>
        <row r="289">
          <cell r="A289" t="str">
            <v>자갈부설(B.H 0.7)</v>
          </cell>
          <cell r="B289" t="str">
            <v>기계90%+인력10%</v>
          </cell>
          <cell r="C289" t="str">
            <v>M3</v>
          </cell>
          <cell r="D289">
            <v>0.26</v>
          </cell>
          <cell r="E289">
            <v>3000</v>
          </cell>
          <cell r="F289">
            <v>780</v>
          </cell>
          <cell r="G289">
            <v>200</v>
          </cell>
          <cell r="H289">
            <v>52</v>
          </cell>
          <cell r="I289">
            <v>2500</v>
          </cell>
          <cell r="J289">
            <v>650</v>
          </cell>
          <cell r="K289">
            <v>300</v>
          </cell>
          <cell r="L289">
            <v>78</v>
          </cell>
          <cell r="M289" t="str">
            <v>#.5</v>
          </cell>
        </row>
        <row r="290">
          <cell r="A290" t="str">
            <v>사다리설치(STS)</v>
          </cell>
          <cell r="C290" t="str">
            <v>M</v>
          </cell>
          <cell r="D290">
            <v>4.18</v>
          </cell>
          <cell r="E290">
            <v>10900</v>
          </cell>
          <cell r="F290">
            <v>45562</v>
          </cell>
          <cell r="G290">
            <v>6600</v>
          </cell>
          <cell r="H290">
            <v>27588</v>
          </cell>
          <cell r="I290">
            <v>4100</v>
          </cell>
          <cell r="J290">
            <v>17138</v>
          </cell>
          <cell r="K290">
            <v>200</v>
          </cell>
          <cell r="L290">
            <v>836</v>
          </cell>
          <cell r="M290" t="str">
            <v>No.19</v>
          </cell>
        </row>
        <row r="291">
          <cell r="A291" t="str">
            <v>맨홀뚜껑설치</v>
          </cell>
          <cell r="B291" t="str">
            <v>(주철재)</v>
          </cell>
          <cell r="C291" t="str">
            <v>조</v>
          </cell>
          <cell r="D291">
            <v>3</v>
          </cell>
          <cell r="E291">
            <v>45800</v>
          </cell>
          <cell r="F291">
            <v>137400</v>
          </cell>
          <cell r="G291">
            <v>0</v>
          </cell>
          <cell r="H291">
            <v>0</v>
          </cell>
          <cell r="I291">
            <v>45800</v>
          </cell>
          <cell r="J291">
            <v>137400</v>
          </cell>
          <cell r="K291">
            <v>0</v>
          </cell>
          <cell r="L291">
            <v>0</v>
          </cell>
          <cell r="M291" t="str">
            <v>No.20</v>
          </cell>
        </row>
        <row r="292">
          <cell r="A292" t="str">
            <v>강관비계</v>
          </cell>
          <cell r="B292" t="str">
            <v>3개월</v>
          </cell>
          <cell r="C292" t="str">
            <v>M2</v>
          </cell>
          <cell r="D292">
            <v>45.6</v>
          </cell>
          <cell r="E292">
            <v>9200</v>
          </cell>
          <cell r="F292">
            <v>419520</v>
          </cell>
          <cell r="G292">
            <v>2300</v>
          </cell>
          <cell r="H292">
            <v>104880</v>
          </cell>
          <cell r="I292">
            <v>6600</v>
          </cell>
          <cell r="J292">
            <v>300960</v>
          </cell>
          <cell r="K292">
            <v>300</v>
          </cell>
          <cell r="L292">
            <v>13680</v>
          </cell>
          <cell r="M292" t="str">
            <v>No.33</v>
          </cell>
        </row>
        <row r="293">
          <cell r="A293" t="str">
            <v>강관동바리(3개월)</v>
          </cell>
          <cell r="B293" t="str">
            <v>H=0-4.2M</v>
          </cell>
          <cell r="C293" t="str">
            <v>공M3</v>
          </cell>
          <cell r="D293">
            <v>6.85</v>
          </cell>
          <cell r="E293">
            <v>6300</v>
          </cell>
          <cell r="F293">
            <v>43155</v>
          </cell>
          <cell r="G293">
            <v>200</v>
          </cell>
          <cell r="H293">
            <v>1370</v>
          </cell>
          <cell r="I293">
            <v>6100</v>
          </cell>
          <cell r="J293">
            <v>41785</v>
          </cell>
          <cell r="K293">
            <v>0</v>
          </cell>
          <cell r="L293">
            <v>0</v>
          </cell>
          <cell r="M293" t="str">
            <v>No.21</v>
          </cell>
        </row>
        <row r="294">
          <cell r="A294" t="str">
            <v>양생(비닐)</v>
          </cell>
          <cell r="C294" t="str">
            <v>M2</v>
          </cell>
          <cell r="D294">
            <v>8.86</v>
          </cell>
          <cell r="E294">
            <v>900</v>
          </cell>
          <cell r="F294">
            <v>7974</v>
          </cell>
          <cell r="G294">
            <v>700</v>
          </cell>
          <cell r="H294">
            <v>6202</v>
          </cell>
          <cell r="I294">
            <v>200</v>
          </cell>
          <cell r="J294">
            <v>1772</v>
          </cell>
          <cell r="K294">
            <v>0</v>
          </cell>
          <cell r="L294">
            <v>0</v>
          </cell>
          <cell r="M294" t="str">
            <v>No.8</v>
          </cell>
        </row>
        <row r="295">
          <cell r="A295" t="str">
            <v>시공이음면정리(치핑)</v>
          </cell>
          <cell r="B295" t="str">
            <v>인력</v>
          </cell>
          <cell r="C295" t="str">
            <v>M2</v>
          </cell>
          <cell r="D295">
            <v>4.66</v>
          </cell>
          <cell r="E295">
            <v>19000</v>
          </cell>
          <cell r="F295">
            <v>88540</v>
          </cell>
          <cell r="G295">
            <v>500</v>
          </cell>
          <cell r="H295">
            <v>2330</v>
          </cell>
          <cell r="I295">
            <v>18500</v>
          </cell>
          <cell r="J295">
            <v>86210</v>
          </cell>
          <cell r="K295">
            <v>0</v>
          </cell>
          <cell r="L295">
            <v>0</v>
          </cell>
          <cell r="M295" t="str">
            <v>No.22</v>
          </cell>
        </row>
        <row r="296">
          <cell r="A296" t="str">
            <v>스페이서(T=75MM)</v>
          </cell>
          <cell r="C296" t="str">
            <v>EA</v>
          </cell>
          <cell r="D296">
            <v>15</v>
          </cell>
          <cell r="E296">
            <v>100</v>
          </cell>
          <cell r="F296">
            <v>1500</v>
          </cell>
          <cell r="G296">
            <v>100</v>
          </cell>
          <cell r="H296">
            <v>1500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</row>
        <row r="297">
          <cell r="A297" t="str">
            <v>수팽창고무지수판 설치</v>
          </cell>
          <cell r="B297" t="str">
            <v>20X10</v>
          </cell>
          <cell r="C297" t="str">
            <v>M</v>
          </cell>
          <cell r="D297">
            <v>4.45</v>
          </cell>
          <cell r="E297">
            <v>3900</v>
          </cell>
          <cell r="F297">
            <v>17355</v>
          </cell>
          <cell r="G297">
            <v>3100</v>
          </cell>
          <cell r="H297">
            <v>13795</v>
          </cell>
          <cell r="I297">
            <v>800</v>
          </cell>
          <cell r="J297">
            <v>3560</v>
          </cell>
          <cell r="K297">
            <v>0</v>
          </cell>
          <cell r="L297">
            <v>0</v>
          </cell>
          <cell r="M297" t="str">
            <v>No.23</v>
          </cell>
        </row>
        <row r="298">
          <cell r="A298" t="str">
            <v>P.V.C 파이프(VG1)</v>
          </cell>
          <cell r="B298" t="str">
            <v>Φ100M/M</v>
          </cell>
          <cell r="C298" t="str">
            <v>M</v>
          </cell>
          <cell r="D298">
            <v>0.7</v>
          </cell>
          <cell r="E298">
            <v>6800</v>
          </cell>
          <cell r="F298">
            <v>4760</v>
          </cell>
          <cell r="G298">
            <v>6500</v>
          </cell>
          <cell r="H298">
            <v>4550</v>
          </cell>
          <cell r="I298">
            <v>300</v>
          </cell>
          <cell r="J298">
            <v>210</v>
          </cell>
          <cell r="K298">
            <v>0</v>
          </cell>
          <cell r="L298">
            <v>0</v>
          </cell>
        </row>
        <row r="300">
          <cell r="A300" t="str">
            <v>4. 부대시설공</v>
          </cell>
          <cell r="F300">
            <v>19504040</v>
          </cell>
          <cell r="H300">
            <v>7173585</v>
          </cell>
          <cell r="J300">
            <v>10916732</v>
          </cell>
          <cell r="L300">
            <v>1413723</v>
          </cell>
        </row>
        <row r="301">
          <cell r="A301" t="str">
            <v>하수관거인식테이프</v>
          </cell>
          <cell r="B301" t="str">
            <v>5cmX20m</v>
          </cell>
          <cell r="C301" t="str">
            <v>M</v>
          </cell>
          <cell r="D301">
            <v>2175.5</v>
          </cell>
          <cell r="E301">
            <v>1300</v>
          </cell>
          <cell r="F301">
            <v>2828150</v>
          </cell>
          <cell r="G301">
            <v>1100</v>
          </cell>
          <cell r="H301">
            <v>2393050</v>
          </cell>
          <cell r="I301">
            <v>200</v>
          </cell>
          <cell r="J301">
            <v>435100</v>
          </cell>
          <cell r="K301">
            <v>0</v>
          </cell>
          <cell r="L301">
            <v>0</v>
          </cell>
        </row>
        <row r="302">
          <cell r="A302" t="str">
            <v>주철관수압시험비</v>
          </cell>
          <cell r="B302" t="str">
            <v>Φ250:200m당1회</v>
          </cell>
          <cell r="C302" t="str">
            <v>회</v>
          </cell>
          <cell r="D302">
            <v>11</v>
          </cell>
          <cell r="E302">
            <v>451400</v>
          </cell>
          <cell r="F302">
            <v>4965400</v>
          </cell>
          <cell r="G302">
            <v>213800</v>
          </cell>
          <cell r="H302">
            <v>2351800</v>
          </cell>
          <cell r="I302">
            <v>237600</v>
          </cell>
          <cell r="J302">
            <v>2613600</v>
          </cell>
          <cell r="K302">
            <v>0</v>
          </cell>
          <cell r="L302">
            <v>0</v>
          </cell>
          <cell r="M302" t="str">
            <v>No.28</v>
          </cell>
        </row>
        <row r="303">
          <cell r="A303" t="str">
            <v>콘크리트 절단</v>
          </cell>
          <cell r="C303" t="str">
            <v>M</v>
          </cell>
          <cell r="D303">
            <v>2.6</v>
          </cell>
          <cell r="E303">
            <v>2000</v>
          </cell>
          <cell r="F303">
            <v>5200</v>
          </cell>
          <cell r="G303">
            <v>900</v>
          </cell>
          <cell r="H303">
            <v>2340</v>
          </cell>
          <cell r="I303">
            <v>1000</v>
          </cell>
          <cell r="J303">
            <v>2600</v>
          </cell>
          <cell r="K303">
            <v>100</v>
          </cell>
          <cell r="L303">
            <v>260</v>
          </cell>
          <cell r="M303" t="str">
            <v>No.5</v>
          </cell>
        </row>
        <row r="304">
          <cell r="A304" t="str">
            <v>무근 구조물헐기</v>
          </cell>
          <cell r="B304" t="str">
            <v>소형브레커+공기압축기</v>
          </cell>
          <cell r="C304" t="str">
            <v>M3</v>
          </cell>
          <cell r="D304">
            <v>22.04</v>
          </cell>
          <cell r="E304">
            <v>27100</v>
          </cell>
          <cell r="F304">
            <v>597284</v>
          </cell>
          <cell r="G304">
            <v>2100</v>
          </cell>
          <cell r="H304">
            <v>46284</v>
          </cell>
          <cell r="I304">
            <v>18900</v>
          </cell>
          <cell r="J304">
            <v>416556</v>
          </cell>
          <cell r="K304">
            <v>6100</v>
          </cell>
          <cell r="L304">
            <v>134444</v>
          </cell>
          <cell r="M304" t="str">
            <v>No.26</v>
          </cell>
        </row>
        <row r="305">
          <cell r="A305" t="str">
            <v>콘크리트 복구</v>
          </cell>
          <cell r="C305" t="str">
            <v>M3</v>
          </cell>
          <cell r="D305">
            <v>0.09</v>
          </cell>
          <cell r="E305">
            <v>49700</v>
          </cell>
          <cell r="F305">
            <v>4473</v>
          </cell>
          <cell r="G305">
            <v>43900</v>
          </cell>
          <cell r="H305">
            <v>3951</v>
          </cell>
          <cell r="I305">
            <v>5800</v>
          </cell>
          <cell r="J305">
            <v>522</v>
          </cell>
          <cell r="K305">
            <v>0</v>
          </cell>
          <cell r="L305">
            <v>0</v>
          </cell>
          <cell r="M305" t="str">
            <v>No.14</v>
          </cell>
        </row>
        <row r="306">
          <cell r="A306" t="str">
            <v>합판거푸집</v>
          </cell>
          <cell r="B306" t="str">
            <v>0-7m:3회</v>
          </cell>
          <cell r="C306" t="str">
            <v>M2</v>
          </cell>
          <cell r="D306">
            <v>0.75</v>
          </cell>
          <cell r="E306">
            <v>12000</v>
          </cell>
          <cell r="F306">
            <v>9000</v>
          </cell>
          <cell r="G306">
            <v>4000</v>
          </cell>
          <cell r="H306">
            <v>3000</v>
          </cell>
          <cell r="I306">
            <v>8000</v>
          </cell>
          <cell r="J306">
            <v>6000</v>
          </cell>
          <cell r="K306">
            <v>0</v>
          </cell>
          <cell r="L306">
            <v>0</v>
          </cell>
          <cell r="M306" t="str">
            <v>No.15</v>
          </cell>
        </row>
        <row r="307">
          <cell r="A307" t="str">
            <v>합판거푸집</v>
          </cell>
          <cell r="B307" t="str">
            <v>0-7m:6회</v>
          </cell>
          <cell r="C307" t="str">
            <v>M2</v>
          </cell>
          <cell r="D307">
            <v>65.09</v>
          </cell>
          <cell r="E307">
            <v>17100</v>
          </cell>
          <cell r="F307">
            <v>1113039</v>
          </cell>
          <cell r="G307">
            <v>5300</v>
          </cell>
          <cell r="H307">
            <v>344977</v>
          </cell>
          <cell r="I307">
            <v>11800</v>
          </cell>
          <cell r="J307">
            <v>768062</v>
          </cell>
          <cell r="K307">
            <v>0</v>
          </cell>
          <cell r="L307">
            <v>0</v>
          </cell>
          <cell r="M307" t="str">
            <v>No.11</v>
          </cell>
        </row>
        <row r="308">
          <cell r="A308" t="str">
            <v>수팽창고무지수판 설치</v>
          </cell>
          <cell r="B308" t="str">
            <v>20X10</v>
          </cell>
          <cell r="C308" t="str">
            <v>M</v>
          </cell>
          <cell r="D308">
            <v>0.4</v>
          </cell>
          <cell r="E308">
            <v>3900</v>
          </cell>
          <cell r="F308">
            <v>1560</v>
          </cell>
          <cell r="G308">
            <v>3100</v>
          </cell>
          <cell r="H308">
            <v>1240</v>
          </cell>
          <cell r="I308">
            <v>800</v>
          </cell>
          <cell r="J308">
            <v>320</v>
          </cell>
          <cell r="K308">
            <v>0</v>
          </cell>
          <cell r="L308">
            <v>0</v>
          </cell>
          <cell r="M308" t="str">
            <v>No.23</v>
          </cell>
        </row>
        <row r="309">
          <cell r="A309" t="str">
            <v>시공이음면정리(치핑)</v>
          </cell>
          <cell r="B309" t="str">
            <v>인력</v>
          </cell>
          <cell r="C309" t="str">
            <v>M2</v>
          </cell>
          <cell r="D309">
            <v>0.65</v>
          </cell>
          <cell r="E309">
            <v>19000</v>
          </cell>
          <cell r="F309">
            <v>12350</v>
          </cell>
          <cell r="G309">
            <v>500</v>
          </cell>
          <cell r="H309">
            <v>325</v>
          </cell>
          <cell r="I309">
            <v>18500</v>
          </cell>
          <cell r="J309">
            <v>12025</v>
          </cell>
          <cell r="K309">
            <v>0</v>
          </cell>
          <cell r="L309">
            <v>0</v>
          </cell>
          <cell r="M309" t="str">
            <v>No.22</v>
          </cell>
        </row>
        <row r="310">
          <cell r="A310" t="str">
            <v>신·구 콘크리트 접착제바르기</v>
          </cell>
          <cell r="C310" t="str">
            <v>M2</v>
          </cell>
          <cell r="D310">
            <v>0.65</v>
          </cell>
          <cell r="E310">
            <v>10800</v>
          </cell>
          <cell r="F310">
            <v>7020</v>
          </cell>
          <cell r="G310">
            <v>4400</v>
          </cell>
          <cell r="H310">
            <v>2860</v>
          </cell>
          <cell r="I310">
            <v>6300</v>
          </cell>
          <cell r="J310">
            <v>4095</v>
          </cell>
          <cell r="K310">
            <v>100</v>
          </cell>
          <cell r="L310">
            <v>65</v>
          </cell>
          <cell r="M310" t="str">
            <v>No.30</v>
          </cell>
        </row>
        <row r="311">
          <cell r="A311" t="str">
            <v>폐기물운반</v>
          </cell>
          <cell r="B311" t="str">
            <v>B.H0.7 + D.T15</v>
          </cell>
          <cell r="C311" t="str">
            <v>M3</v>
          </cell>
          <cell r="D311">
            <v>28.32</v>
          </cell>
          <cell r="E311">
            <v>12300</v>
          </cell>
          <cell r="F311">
            <v>348336</v>
          </cell>
          <cell r="G311">
            <v>4600</v>
          </cell>
          <cell r="H311">
            <v>130272</v>
          </cell>
          <cell r="I311">
            <v>3500</v>
          </cell>
          <cell r="J311">
            <v>99120</v>
          </cell>
          <cell r="K311">
            <v>4200</v>
          </cell>
          <cell r="L311">
            <v>118944</v>
          </cell>
          <cell r="M311" t="str">
            <v>#.12</v>
          </cell>
        </row>
        <row r="312">
          <cell r="A312" t="str">
            <v>전석헐기</v>
          </cell>
          <cell r="C312" t="str">
            <v>M2</v>
          </cell>
          <cell r="D312">
            <v>14.4</v>
          </cell>
          <cell r="E312">
            <v>20900</v>
          </cell>
          <cell r="F312">
            <v>300960</v>
          </cell>
          <cell r="G312">
            <v>1000</v>
          </cell>
          <cell r="H312">
            <v>14400</v>
          </cell>
          <cell r="I312">
            <v>19900</v>
          </cell>
          <cell r="J312">
            <v>286560</v>
          </cell>
          <cell r="K312">
            <v>0</v>
          </cell>
          <cell r="L312">
            <v>0</v>
          </cell>
          <cell r="M312" t="str">
            <v>No.56</v>
          </cell>
        </row>
        <row r="313">
          <cell r="A313" t="str">
            <v>전석쌓기</v>
          </cell>
          <cell r="C313" t="str">
            <v>M2</v>
          </cell>
          <cell r="D313">
            <v>14.4</v>
          </cell>
          <cell r="E313">
            <v>38300</v>
          </cell>
          <cell r="F313">
            <v>551520</v>
          </cell>
          <cell r="G313">
            <v>3000</v>
          </cell>
          <cell r="H313">
            <v>43200</v>
          </cell>
          <cell r="I313">
            <v>29700</v>
          </cell>
          <cell r="J313">
            <v>427680</v>
          </cell>
          <cell r="K313">
            <v>5600</v>
          </cell>
          <cell r="L313">
            <v>80640</v>
          </cell>
          <cell r="M313" t="str">
            <v>No.57</v>
          </cell>
        </row>
        <row r="314">
          <cell r="A314" t="str">
            <v>흄관접합및부설(기계,소켓트식)</v>
          </cell>
          <cell r="B314" t="str">
            <v>ø400M/M</v>
          </cell>
          <cell r="C314" t="str">
            <v>본</v>
          </cell>
          <cell r="D314">
            <v>2</v>
          </cell>
          <cell r="E314">
            <v>54900</v>
          </cell>
          <cell r="F314">
            <v>109800</v>
          </cell>
          <cell r="G314">
            <v>2000</v>
          </cell>
          <cell r="H314">
            <v>4000</v>
          </cell>
          <cell r="I314">
            <v>47300</v>
          </cell>
          <cell r="J314">
            <v>94600</v>
          </cell>
          <cell r="K314">
            <v>5600</v>
          </cell>
          <cell r="L314">
            <v>11200</v>
          </cell>
          <cell r="M314" t="str">
            <v>No.119</v>
          </cell>
        </row>
        <row r="315">
          <cell r="A315" t="str">
            <v>흄관접합및부설(기계,소켓트식)</v>
          </cell>
          <cell r="B315" t="str">
            <v>ø500M/M</v>
          </cell>
          <cell r="C315" t="str">
            <v>본</v>
          </cell>
          <cell r="D315">
            <v>17</v>
          </cell>
          <cell r="E315">
            <v>76900</v>
          </cell>
          <cell r="F315">
            <v>1307300</v>
          </cell>
          <cell r="G315">
            <v>2600</v>
          </cell>
          <cell r="H315">
            <v>44200</v>
          </cell>
          <cell r="I315">
            <v>67100</v>
          </cell>
          <cell r="J315">
            <v>1140700</v>
          </cell>
          <cell r="K315">
            <v>7200</v>
          </cell>
          <cell r="L315">
            <v>122400</v>
          </cell>
          <cell r="M315" t="str">
            <v>No.120</v>
          </cell>
        </row>
        <row r="316">
          <cell r="A316" t="str">
            <v>흄관접합및부설(기계,소켓트식)</v>
          </cell>
          <cell r="B316" t="str">
            <v>ø600M/M</v>
          </cell>
          <cell r="C316" t="str">
            <v>본</v>
          </cell>
          <cell r="D316">
            <v>11</v>
          </cell>
          <cell r="E316">
            <v>97200</v>
          </cell>
          <cell r="F316">
            <v>1069200</v>
          </cell>
          <cell r="G316">
            <v>3000</v>
          </cell>
          <cell r="H316">
            <v>33000</v>
          </cell>
          <cell r="I316">
            <v>85700</v>
          </cell>
          <cell r="J316">
            <v>942700</v>
          </cell>
          <cell r="K316">
            <v>8500</v>
          </cell>
          <cell r="L316">
            <v>93500</v>
          </cell>
          <cell r="M316" t="str">
            <v>No.121</v>
          </cell>
        </row>
        <row r="317">
          <cell r="A317" t="str">
            <v>기존 흄관철거</v>
          </cell>
          <cell r="B317" t="str">
            <v>D=400mm</v>
          </cell>
          <cell r="C317" t="str">
            <v>M</v>
          </cell>
          <cell r="D317">
            <v>4.5</v>
          </cell>
          <cell r="E317">
            <v>6600</v>
          </cell>
          <cell r="F317">
            <v>29700</v>
          </cell>
          <cell r="G317">
            <v>2500</v>
          </cell>
          <cell r="H317">
            <v>11250</v>
          </cell>
          <cell r="I317">
            <v>2400</v>
          </cell>
          <cell r="J317">
            <v>10800</v>
          </cell>
          <cell r="K317">
            <v>1700</v>
          </cell>
          <cell r="L317">
            <v>7650</v>
          </cell>
          <cell r="M317" t="str">
            <v>No.122</v>
          </cell>
        </row>
        <row r="318">
          <cell r="A318" t="str">
            <v>기존 흄관철거</v>
          </cell>
          <cell r="B318" t="str">
            <v>D=500mm</v>
          </cell>
          <cell r="C318" t="str">
            <v>M</v>
          </cell>
          <cell r="D318">
            <v>42.9</v>
          </cell>
          <cell r="E318">
            <v>11200</v>
          </cell>
          <cell r="F318">
            <v>480480</v>
          </cell>
          <cell r="G318">
            <v>2400</v>
          </cell>
          <cell r="H318">
            <v>102960</v>
          </cell>
          <cell r="I318">
            <v>6000</v>
          </cell>
          <cell r="J318">
            <v>257400</v>
          </cell>
          <cell r="K318">
            <v>2800</v>
          </cell>
          <cell r="L318">
            <v>120120</v>
          </cell>
          <cell r="M318" t="str">
            <v>No.123</v>
          </cell>
        </row>
        <row r="319">
          <cell r="A319" t="str">
            <v>기존 흄관철거</v>
          </cell>
          <cell r="B319" t="str">
            <v>D=600mm</v>
          </cell>
          <cell r="C319" t="str">
            <v>M</v>
          </cell>
          <cell r="D319">
            <v>27</v>
          </cell>
          <cell r="E319">
            <v>14400</v>
          </cell>
          <cell r="F319">
            <v>388800</v>
          </cell>
          <cell r="G319">
            <v>3800</v>
          </cell>
          <cell r="H319">
            <v>102600</v>
          </cell>
          <cell r="I319">
            <v>6700</v>
          </cell>
          <cell r="J319">
            <v>180900</v>
          </cell>
          <cell r="K319">
            <v>3900</v>
          </cell>
          <cell r="L319">
            <v>105300</v>
          </cell>
          <cell r="M319" t="str">
            <v>No.51</v>
          </cell>
        </row>
        <row r="320">
          <cell r="A320" t="str">
            <v>보차도 경계석 헐기 및 설치</v>
          </cell>
          <cell r="B320" t="str">
            <v>500X200X170</v>
          </cell>
          <cell r="C320" t="str">
            <v>M</v>
          </cell>
          <cell r="D320">
            <v>172</v>
          </cell>
          <cell r="E320">
            <v>24500</v>
          </cell>
          <cell r="F320">
            <v>4214000</v>
          </cell>
          <cell r="G320">
            <v>7300</v>
          </cell>
          <cell r="H320">
            <v>1255600</v>
          </cell>
          <cell r="I320">
            <v>13600</v>
          </cell>
          <cell r="J320">
            <v>2339200</v>
          </cell>
          <cell r="K320">
            <v>3600</v>
          </cell>
          <cell r="L320">
            <v>619200</v>
          </cell>
          <cell r="M320" t="str">
            <v>No.68</v>
          </cell>
        </row>
        <row r="321">
          <cell r="A321" t="str">
            <v>보도블럭파취복구</v>
          </cell>
          <cell r="C321" t="str">
            <v>M2</v>
          </cell>
          <cell r="D321">
            <v>156.82</v>
          </cell>
          <cell r="E321">
            <v>7400</v>
          </cell>
          <cell r="F321">
            <v>1160468</v>
          </cell>
          <cell r="G321">
            <v>1800</v>
          </cell>
          <cell r="H321">
            <v>282276</v>
          </cell>
          <cell r="I321">
            <v>5600</v>
          </cell>
          <cell r="J321">
            <v>878192</v>
          </cell>
          <cell r="K321">
            <v>0</v>
          </cell>
          <cell r="L321">
            <v>0</v>
          </cell>
          <cell r="M321" t="str">
            <v>No.69</v>
          </cell>
        </row>
        <row r="323">
          <cell r="A323" t="str">
            <v>5. 운 반 공</v>
          </cell>
          <cell r="F323">
            <v>2727107</v>
          </cell>
          <cell r="H323">
            <v>481800</v>
          </cell>
          <cell r="J323">
            <v>525600</v>
          </cell>
          <cell r="L323">
            <v>1719707</v>
          </cell>
        </row>
        <row r="324">
          <cell r="A324" t="str">
            <v>철근운반</v>
          </cell>
          <cell r="C324" t="str">
            <v>TON</v>
          </cell>
          <cell r="D324">
            <v>1.3029999999999999</v>
          </cell>
          <cell r="E324">
            <v>9000</v>
          </cell>
          <cell r="F324">
            <v>11727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9000</v>
          </cell>
          <cell r="L324">
            <v>11727</v>
          </cell>
          <cell r="M324" t="str">
            <v>#.15</v>
          </cell>
        </row>
        <row r="325">
          <cell r="A325" t="str">
            <v>주철관 운반</v>
          </cell>
          <cell r="B325" t="str">
            <v>Φ250M/M</v>
          </cell>
          <cell r="C325" t="str">
            <v>본</v>
          </cell>
          <cell r="D325">
            <v>363</v>
          </cell>
          <cell r="E325">
            <v>2700</v>
          </cell>
          <cell r="F325">
            <v>980100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2700</v>
          </cell>
          <cell r="L325">
            <v>980100</v>
          </cell>
          <cell r="M325" t="str">
            <v>#.16</v>
          </cell>
        </row>
        <row r="326">
          <cell r="A326" t="str">
            <v>주철관 운반</v>
          </cell>
          <cell r="B326" t="str">
            <v>이형관</v>
          </cell>
          <cell r="C326" t="str">
            <v>KG</v>
          </cell>
          <cell r="D326">
            <v>1365.8</v>
          </cell>
          <cell r="E326">
            <v>100</v>
          </cell>
          <cell r="F326">
            <v>136580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100</v>
          </cell>
          <cell r="L326">
            <v>136580</v>
          </cell>
          <cell r="M326" t="str">
            <v>#.17</v>
          </cell>
        </row>
        <row r="327">
          <cell r="A327" t="str">
            <v>보조기층운반</v>
          </cell>
          <cell r="C327" t="str">
            <v>M3</v>
          </cell>
          <cell r="D327">
            <v>219</v>
          </cell>
          <cell r="E327">
            <v>7300</v>
          </cell>
          <cell r="F327">
            <v>1598700</v>
          </cell>
          <cell r="G327">
            <v>2200</v>
          </cell>
          <cell r="H327">
            <v>481800</v>
          </cell>
          <cell r="I327">
            <v>2400</v>
          </cell>
          <cell r="J327">
            <v>525600</v>
          </cell>
          <cell r="K327">
            <v>2700</v>
          </cell>
          <cell r="L327">
            <v>591300</v>
          </cell>
          <cell r="M327" t="str">
            <v>#.18</v>
          </cell>
        </row>
        <row r="333">
          <cell r="A333" t="str">
            <v>⊙A-LINE  사급자재비</v>
          </cell>
          <cell r="C333" t="str">
            <v>식</v>
          </cell>
          <cell r="D333">
            <v>1</v>
          </cell>
          <cell r="F333">
            <v>45524940</v>
          </cell>
          <cell r="H333">
            <v>45524940</v>
          </cell>
          <cell r="J333">
            <v>0</v>
          </cell>
          <cell r="L333">
            <v>0</v>
          </cell>
        </row>
        <row r="335">
          <cell r="A335" t="str">
            <v>모  래</v>
          </cell>
          <cell r="C335" t="str">
            <v>M3</v>
          </cell>
          <cell r="D335">
            <v>623</v>
          </cell>
          <cell r="E335">
            <v>17000</v>
          </cell>
          <cell r="F335">
            <v>10591000</v>
          </cell>
          <cell r="G335">
            <v>17000</v>
          </cell>
          <cell r="H335">
            <v>10591000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A336" t="str">
            <v>자  갈</v>
          </cell>
          <cell r="C336" t="str">
            <v>M3</v>
          </cell>
          <cell r="D336">
            <v>0.27</v>
          </cell>
          <cell r="E336">
            <v>8000</v>
          </cell>
          <cell r="F336">
            <v>2160</v>
          </cell>
          <cell r="G336">
            <v>8000</v>
          </cell>
          <cell r="H336">
            <v>2160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A337" t="str">
            <v>잡  석</v>
          </cell>
          <cell r="C337" t="str">
            <v>M3</v>
          </cell>
          <cell r="D337">
            <v>2.62</v>
          </cell>
          <cell r="E337">
            <v>7000</v>
          </cell>
          <cell r="F337">
            <v>18340</v>
          </cell>
          <cell r="G337">
            <v>7000</v>
          </cell>
          <cell r="H337">
            <v>18340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 t="str">
            <v>아스팔트유제</v>
          </cell>
          <cell r="B338" t="str">
            <v>RSC-4</v>
          </cell>
          <cell r="C338" t="str">
            <v>DRUM</v>
          </cell>
          <cell r="D338">
            <v>0.89</v>
          </cell>
          <cell r="E338">
            <v>52000</v>
          </cell>
          <cell r="F338">
            <v>46280</v>
          </cell>
          <cell r="G338">
            <v>52000</v>
          </cell>
          <cell r="H338">
            <v>46280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 t="str">
            <v>아스팔트유제</v>
          </cell>
          <cell r="B339" t="str">
            <v>MC-1</v>
          </cell>
          <cell r="C339" t="str">
            <v>DRUM</v>
          </cell>
          <cell r="D339">
            <v>1.77</v>
          </cell>
          <cell r="E339">
            <v>58000</v>
          </cell>
          <cell r="F339">
            <v>102660</v>
          </cell>
          <cell r="G339">
            <v>58000</v>
          </cell>
          <cell r="H339">
            <v>102660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A340" t="str">
            <v>주철관 이형관</v>
          </cell>
          <cell r="B340" t="str">
            <v>D300M/M이상 D600M/M이하</v>
          </cell>
          <cell r="C340" t="str">
            <v>KG</v>
          </cell>
          <cell r="D340">
            <v>1365.8</v>
          </cell>
          <cell r="E340">
            <v>2500</v>
          </cell>
          <cell r="F340">
            <v>3414500</v>
          </cell>
          <cell r="G340">
            <v>2500</v>
          </cell>
          <cell r="H340">
            <v>3414500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 t="str">
            <v>이중벽 P.E관</v>
          </cell>
          <cell r="B341" t="str">
            <v>Φ250M/M</v>
          </cell>
          <cell r="C341" t="str">
            <v>본</v>
          </cell>
          <cell r="D341">
            <v>150</v>
          </cell>
          <cell r="E341">
            <v>127200</v>
          </cell>
          <cell r="F341">
            <v>19080000</v>
          </cell>
          <cell r="G341">
            <v>127200</v>
          </cell>
          <cell r="H341">
            <v>19080000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A342" t="str">
            <v>이중벽 P.E관 지수단관</v>
          </cell>
          <cell r="B342" t="str">
            <v>Φ250M/M</v>
          </cell>
          <cell r="C342" t="str">
            <v>EA</v>
          </cell>
          <cell r="D342">
            <v>38</v>
          </cell>
          <cell r="E342">
            <v>34900</v>
          </cell>
          <cell r="F342">
            <v>1326200</v>
          </cell>
          <cell r="G342">
            <v>34900</v>
          </cell>
          <cell r="H342">
            <v>1326200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A343" t="str">
            <v>이중벽 P.E 곡관</v>
          </cell>
          <cell r="B343" t="str">
            <v>Φ250M/MX45</v>
          </cell>
          <cell r="C343" t="str">
            <v>EA</v>
          </cell>
          <cell r="D343">
            <v>6</v>
          </cell>
          <cell r="E343">
            <v>61500</v>
          </cell>
          <cell r="F343">
            <v>369000</v>
          </cell>
          <cell r="G343">
            <v>61500</v>
          </cell>
          <cell r="H343">
            <v>369000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A344" t="str">
            <v>보조기층제</v>
          </cell>
          <cell r="C344" t="str">
            <v>M3</v>
          </cell>
          <cell r="D344">
            <v>405</v>
          </cell>
          <cell r="E344">
            <v>6300</v>
          </cell>
          <cell r="F344">
            <v>2551500</v>
          </cell>
          <cell r="G344">
            <v>6300</v>
          </cell>
          <cell r="H344">
            <v>2551500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</row>
        <row r="345">
          <cell r="A345" t="str">
            <v>주철관 접합부품(K.P메카니칼접합)</v>
          </cell>
          <cell r="B345" t="str">
            <v>D=100MM</v>
          </cell>
          <cell r="C345" t="str">
            <v>SET</v>
          </cell>
          <cell r="D345">
            <v>1</v>
          </cell>
          <cell r="E345">
            <v>7100</v>
          </cell>
          <cell r="F345">
            <v>7100</v>
          </cell>
          <cell r="G345">
            <v>7100</v>
          </cell>
          <cell r="H345">
            <v>7100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 t="str">
            <v>주철관 접합부품(K.P메카니칼접합)</v>
          </cell>
          <cell r="B346" t="str">
            <v>D=250MM</v>
          </cell>
          <cell r="C346" t="str">
            <v>SET</v>
          </cell>
          <cell r="D346">
            <v>398</v>
          </cell>
          <cell r="E346">
            <v>16000</v>
          </cell>
          <cell r="F346">
            <v>6368000</v>
          </cell>
          <cell r="G346">
            <v>16000</v>
          </cell>
          <cell r="H346">
            <v>6368000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A347" t="str">
            <v>주철관 접합부품(플랜지접합)</v>
          </cell>
          <cell r="B347" t="str">
            <v>D=80MM</v>
          </cell>
          <cell r="C347" t="str">
            <v>SET</v>
          </cell>
          <cell r="D347">
            <v>4</v>
          </cell>
          <cell r="E347">
            <v>1300</v>
          </cell>
          <cell r="F347">
            <v>5200</v>
          </cell>
          <cell r="G347">
            <v>1300</v>
          </cell>
          <cell r="H347">
            <v>5200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 t="str">
            <v>주철관 접합부품(플랜지접합)</v>
          </cell>
          <cell r="B348" t="str">
            <v>D=100MM</v>
          </cell>
          <cell r="C348" t="str">
            <v>SET</v>
          </cell>
          <cell r="D348">
            <v>3</v>
          </cell>
          <cell r="E348">
            <v>1400</v>
          </cell>
          <cell r="F348">
            <v>4200</v>
          </cell>
          <cell r="G348">
            <v>1400</v>
          </cell>
          <cell r="H348">
            <v>4200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A349" t="str">
            <v>원심력철근콘크리트관</v>
          </cell>
          <cell r="B349" t="str">
            <v>보통관 400*35(MM)</v>
          </cell>
          <cell r="C349" t="str">
            <v>본</v>
          </cell>
          <cell r="D349">
            <v>2</v>
          </cell>
          <cell r="E349">
            <v>37500</v>
          </cell>
          <cell r="F349">
            <v>75000</v>
          </cell>
          <cell r="G349">
            <v>37500</v>
          </cell>
          <cell r="H349">
            <v>75000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</row>
        <row r="350">
          <cell r="A350" t="str">
            <v>원심력철근콘크리트관</v>
          </cell>
          <cell r="B350" t="str">
            <v>보통관 500*42(MM)</v>
          </cell>
          <cell r="C350" t="str">
            <v>본</v>
          </cell>
          <cell r="D350">
            <v>17</v>
          </cell>
          <cell r="E350">
            <v>48700</v>
          </cell>
          <cell r="F350">
            <v>827900</v>
          </cell>
          <cell r="G350">
            <v>48700</v>
          </cell>
          <cell r="H350">
            <v>827900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</row>
        <row r="351">
          <cell r="A351" t="str">
            <v>원심력철근콘크리트관</v>
          </cell>
          <cell r="B351" t="str">
            <v>보통관 600*50(MM)</v>
          </cell>
          <cell r="C351" t="str">
            <v>본</v>
          </cell>
          <cell r="D351">
            <v>11</v>
          </cell>
          <cell r="E351">
            <v>66900</v>
          </cell>
          <cell r="F351">
            <v>735900</v>
          </cell>
          <cell r="G351">
            <v>66900</v>
          </cell>
          <cell r="H351">
            <v>735900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</row>
        <row r="355">
          <cell r="A355" t="str">
            <v>Ⅱ.B-LINE차집관로(법환P/S→신시가지P/S)</v>
          </cell>
          <cell r="C355" t="str">
            <v>식</v>
          </cell>
          <cell r="D355">
            <v>1</v>
          </cell>
          <cell r="F355">
            <v>230909873</v>
          </cell>
          <cell r="H355">
            <v>115551780</v>
          </cell>
          <cell r="J355">
            <v>85284976</v>
          </cell>
          <cell r="L355">
            <v>30073117</v>
          </cell>
        </row>
        <row r="357">
          <cell r="A357" t="str">
            <v>1. 토    공</v>
          </cell>
          <cell r="F357">
            <v>182641265</v>
          </cell>
          <cell r="H357">
            <v>105799391</v>
          </cell>
          <cell r="J357">
            <v>55512919</v>
          </cell>
          <cell r="L357">
            <v>21328955</v>
          </cell>
        </row>
        <row r="358">
          <cell r="A358" t="str">
            <v>터파기:보조기층</v>
          </cell>
          <cell r="B358" t="str">
            <v>B.H 0.7㎥</v>
          </cell>
          <cell r="C358" t="str">
            <v>M3</v>
          </cell>
          <cell r="D358">
            <v>884.03</v>
          </cell>
          <cell r="E358">
            <v>1100</v>
          </cell>
          <cell r="F358">
            <v>972433</v>
          </cell>
          <cell r="G358">
            <v>300</v>
          </cell>
          <cell r="H358">
            <v>265209</v>
          </cell>
          <cell r="I358">
            <v>400</v>
          </cell>
          <cell r="J358">
            <v>353612</v>
          </cell>
          <cell r="K358">
            <v>400</v>
          </cell>
          <cell r="L358">
            <v>353612</v>
          </cell>
          <cell r="M358" t="str">
            <v>#.1</v>
          </cell>
        </row>
        <row r="359">
          <cell r="A359" t="str">
            <v>터파기:토사(육상),기계80+인력20</v>
          </cell>
          <cell r="B359" t="str">
            <v>B.H 0.7㎥</v>
          </cell>
          <cell r="C359" t="str">
            <v>M3</v>
          </cell>
          <cell r="D359">
            <v>1910.49</v>
          </cell>
          <cell r="E359">
            <v>2000</v>
          </cell>
          <cell r="F359">
            <v>3820980</v>
          </cell>
          <cell r="G359">
            <v>100</v>
          </cell>
          <cell r="H359">
            <v>191049</v>
          </cell>
          <cell r="I359">
            <v>1600</v>
          </cell>
          <cell r="J359">
            <v>3056784</v>
          </cell>
          <cell r="K359">
            <v>300</v>
          </cell>
          <cell r="L359">
            <v>573147</v>
          </cell>
          <cell r="M359" t="str">
            <v>#.2</v>
          </cell>
        </row>
        <row r="360">
          <cell r="A360" t="str">
            <v>기계터파기(연암)</v>
          </cell>
          <cell r="B360" t="str">
            <v>B.H0.7+브레이커</v>
          </cell>
          <cell r="C360" t="str">
            <v>M3</v>
          </cell>
          <cell r="D360">
            <v>748.34</v>
          </cell>
          <cell r="E360">
            <v>18400</v>
          </cell>
          <cell r="F360">
            <v>13769456</v>
          </cell>
          <cell r="G360">
            <v>2800</v>
          </cell>
          <cell r="H360">
            <v>2095352</v>
          </cell>
          <cell r="I360">
            <v>7300</v>
          </cell>
          <cell r="J360">
            <v>5462882</v>
          </cell>
          <cell r="K360">
            <v>8300</v>
          </cell>
          <cell r="L360">
            <v>6211222</v>
          </cell>
          <cell r="M360" t="str">
            <v>#.3</v>
          </cell>
        </row>
        <row r="361">
          <cell r="A361" t="str">
            <v>되메우기 및 다짐</v>
          </cell>
          <cell r="B361" t="str">
            <v>B.H 0.7+플래이트 콤펙터</v>
          </cell>
          <cell r="C361" t="str">
            <v>M3</v>
          </cell>
          <cell r="D361">
            <v>1871.84</v>
          </cell>
          <cell r="E361">
            <v>3500</v>
          </cell>
          <cell r="F361">
            <v>6551440</v>
          </cell>
          <cell r="G361">
            <v>400</v>
          </cell>
          <cell r="H361">
            <v>748736</v>
          </cell>
          <cell r="I361">
            <v>2600</v>
          </cell>
          <cell r="J361">
            <v>4866784</v>
          </cell>
          <cell r="K361">
            <v>500</v>
          </cell>
          <cell r="L361">
            <v>935920</v>
          </cell>
          <cell r="M361" t="str">
            <v>#.4</v>
          </cell>
        </row>
        <row r="362">
          <cell r="A362" t="str">
            <v>잡석부설(B.H 0.7)</v>
          </cell>
          <cell r="B362" t="str">
            <v>기계90%+인력10%</v>
          </cell>
          <cell r="C362" t="str">
            <v>M3</v>
          </cell>
          <cell r="D362">
            <v>172.46</v>
          </cell>
          <cell r="E362">
            <v>3000</v>
          </cell>
          <cell r="F362">
            <v>517380</v>
          </cell>
          <cell r="G362">
            <v>200</v>
          </cell>
          <cell r="H362">
            <v>34492</v>
          </cell>
          <cell r="I362">
            <v>2500</v>
          </cell>
          <cell r="J362">
            <v>431150</v>
          </cell>
          <cell r="K362">
            <v>300</v>
          </cell>
          <cell r="L362">
            <v>51738</v>
          </cell>
          <cell r="M362" t="str">
            <v>#.5</v>
          </cell>
        </row>
        <row r="363">
          <cell r="A363" t="str">
            <v>사토운반:보조기층</v>
          </cell>
          <cell r="B363" t="str">
            <v>B.H0.7 + D.T15</v>
          </cell>
          <cell r="C363" t="str">
            <v>M3</v>
          </cell>
          <cell r="D363">
            <v>884.03</v>
          </cell>
          <cell r="E363">
            <v>7300</v>
          </cell>
          <cell r="F363">
            <v>6453419</v>
          </cell>
          <cell r="G363">
            <v>2700</v>
          </cell>
          <cell r="H363">
            <v>2386881</v>
          </cell>
          <cell r="I363">
            <v>2100</v>
          </cell>
          <cell r="J363">
            <v>1856463</v>
          </cell>
          <cell r="K363">
            <v>2500</v>
          </cell>
          <cell r="L363">
            <v>2210075</v>
          </cell>
          <cell r="M363" t="str">
            <v>#.6</v>
          </cell>
        </row>
        <row r="364">
          <cell r="A364" t="str">
            <v>사토운반:연암</v>
          </cell>
          <cell r="B364" t="str">
            <v>B.H0.7 + D.T15</v>
          </cell>
          <cell r="C364" t="str">
            <v>M3</v>
          </cell>
          <cell r="D364">
            <v>748.34</v>
          </cell>
          <cell r="E364">
            <v>12000</v>
          </cell>
          <cell r="F364">
            <v>8980080</v>
          </cell>
          <cell r="G364">
            <v>4500</v>
          </cell>
          <cell r="H364">
            <v>3367530</v>
          </cell>
          <cell r="I364">
            <v>3500</v>
          </cell>
          <cell r="J364">
            <v>2619190</v>
          </cell>
          <cell r="K364">
            <v>4000</v>
          </cell>
          <cell r="L364">
            <v>2993360</v>
          </cell>
          <cell r="M364" t="str">
            <v>#.7</v>
          </cell>
        </row>
        <row r="365">
          <cell r="A365" t="str">
            <v>모래부설 및 다짐(B.H 0.7M3,관로기초)</v>
          </cell>
          <cell r="B365" t="str">
            <v>기계90%+인력10%</v>
          </cell>
          <cell r="C365" t="str">
            <v>M3</v>
          </cell>
          <cell r="D365">
            <v>354.49</v>
          </cell>
          <cell r="E365">
            <v>2300</v>
          </cell>
          <cell r="F365">
            <v>815327</v>
          </cell>
          <cell r="G365">
            <v>200</v>
          </cell>
          <cell r="H365">
            <v>70898</v>
          </cell>
          <cell r="I365">
            <v>1600</v>
          </cell>
          <cell r="J365">
            <v>567184</v>
          </cell>
          <cell r="K365">
            <v>500</v>
          </cell>
          <cell r="L365">
            <v>177245</v>
          </cell>
          <cell r="M365" t="str">
            <v>#.8</v>
          </cell>
        </row>
        <row r="366">
          <cell r="A366" t="str">
            <v>바닥면 고르기</v>
          </cell>
          <cell r="B366" t="str">
            <v>연암</v>
          </cell>
          <cell r="C366" t="str">
            <v>M2</v>
          </cell>
          <cell r="D366">
            <v>1474.15</v>
          </cell>
          <cell r="E366">
            <v>5400</v>
          </cell>
          <cell r="F366">
            <v>7960410</v>
          </cell>
          <cell r="G366">
            <v>500</v>
          </cell>
          <cell r="H366">
            <v>737075</v>
          </cell>
          <cell r="I366">
            <v>4600</v>
          </cell>
          <cell r="J366">
            <v>6781090</v>
          </cell>
          <cell r="K366">
            <v>300</v>
          </cell>
          <cell r="L366">
            <v>442245</v>
          </cell>
          <cell r="M366" t="str">
            <v>No.2</v>
          </cell>
        </row>
        <row r="367">
          <cell r="A367" t="str">
            <v>성토(토사)</v>
          </cell>
          <cell r="B367" t="str">
            <v>발생토유용</v>
          </cell>
          <cell r="C367" t="str">
            <v>M3</v>
          </cell>
          <cell r="D367">
            <v>6.32</v>
          </cell>
          <cell r="E367">
            <v>3000</v>
          </cell>
          <cell r="F367">
            <v>18960</v>
          </cell>
          <cell r="G367">
            <v>1100</v>
          </cell>
          <cell r="H367">
            <v>6952</v>
          </cell>
          <cell r="I367">
            <v>1100</v>
          </cell>
          <cell r="J367">
            <v>6952</v>
          </cell>
          <cell r="K367">
            <v>800</v>
          </cell>
          <cell r="L367">
            <v>5056</v>
          </cell>
          <cell r="M367" t="str">
            <v>#.9</v>
          </cell>
        </row>
        <row r="368">
          <cell r="A368" t="str">
            <v>아스팔트포장 절단</v>
          </cell>
          <cell r="C368" t="str">
            <v>M</v>
          </cell>
          <cell r="D368">
            <v>3205.4</v>
          </cell>
          <cell r="E368">
            <v>1800</v>
          </cell>
          <cell r="F368">
            <v>5769720</v>
          </cell>
          <cell r="G368">
            <v>900</v>
          </cell>
          <cell r="H368">
            <v>2884860</v>
          </cell>
          <cell r="I368">
            <v>800</v>
          </cell>
          <cell r="J368">
            <v>2564320</v>
          </cell>
          <cell r="K368">
            <v>100</v>
          </cell>
          <cell r="L368">
            <v>320540</v>
          </cell>
          <cell r="M368" t="str">
            <v>No.3</v>
          </cell>
        </row>
        <row r="369">
          <cell r="A369" t="str">
            <v>아스팔트포장 파취</v>
          </cell>
          <cell r="B369" t="str">
            <v>기계</v>
          </cell>
          <cell r="C369" t="str">
            <v>M3</v>
          </cell>
          <cell r="D369">
            <v>338.34</v>
          </cell>
          <cell r="E369">
            <v>15300</v>
          </cell>
          <cell r="F369">
            <v>5176602</v>
          </cell>
          <cell r="G369">
            <v>2300</v>
          </cell>
          <cell r="H369">
            <v>778182</v>
          </cell>
          <cell r="I369">
            <v>6300</v>
          </cell>
          <cell r="J369">
            <v>2131542</v>
          </cell>
          <cell r="K369">
            <v>6700</v>
          </cell>
          <cell r="L369">
            <v>2266878</v>
          </cell>
          <cell r="M369" t="str">
            <v>#.10</v>
          </cell>
        </row>
        <row r="370">
          <cell r="A370" t="str">
            <v>아스팔트 포장포설</v>
          </cell>
          <cell r="B370" t="str">
            <v>기층10cm+표층5cm</v>
          </cell>
          <cell r="C370" t="str">
            <v>a</v>
          </cell>
          <cell r="D370">
            <v>22.56</v>
          </cell>
          <cell r="E370">
            <v>3812100</v>
          </cell>
          <cell r="F370">
            <v>86000976</v>
          </cell>
          <cell r="G370">
            <v>3372300</v>
          </cell>
          <cell r="H370">
            <v>76079088</v>
          </cell>
          <cell r="I370">
            <v>409100</v>
          </cell>
          <cell r="J370">
            <v>9229296</v>
          </cell>
          <cell r="K370">
            <v>30700</v>
          </cell>
          <cell r="L370">
            <v>692592</v>
          </cell>
          <cell r="M370" t="str">
            <v>No.4</v>
          </cell>
        </row>
        <row r="371">
          <cell r="A371" t="str">
            <v>보조기층포설 및 다짐</v>
          </cell>
          <cell r="B371" t="str">
            <v>T=30cm</v>
          </cell>
          <cell r="C371" t="str">
            <v>M3</v>
          </cell>
          <cell r="D371">
            <v>620.74</v>
          </cell>
          <cell r="E371">
            <v>2800</v>
          </cell>
          <cell r="F371">
            <v>1738072</v>
          </cell>
          <cell r="G371">
            <v>400</v>
          </cell>
          <cell r="H371">
            <v>248296</v>
          </cell>
          <cell r="I371">
            <v>1700</v>
          </cell>
          <cell r="J371">
            <v>1055258</v>
          </cell>
          <cell r="K371">
            <v>700</v>
          </cell>
          <cell r="L371">
            <v>434518</v>
          </cell>
          <cell r="M371" t="str">
            <v>#.11</v>
          </cell>
        </row>
        <row r="372">
          <cell r="A372" t="str">
            <v>폐기물운반</v>
          </cell>
          <cell r="B372" t="str">
            <v>B.H0.7 + D.T15</v>
          </cell>
          <cell r="C372" t="str">
            <v>M3</v>
          </cell>
          <cell r="D372">
            <v>518.11</v>
          </cell>
          <cell r="E372">
            <v>12300</v>
          </cell>
          <cell r="F372">
            <v>6372753</v>
          </cell>
          <cell r="G372">
            <v>4600</v>
          </cell>
          <cell r="H372">
            <v>2383306</v>
          </cell>
          <cell r="I372">
            <v>3500</v>
          </cell>
          <cell r="J372">
            <v>1813385</v>
          </cell>
          <cell r="K372">
            <v>4200</v>
          </cell>
          <cell r="L372">
            <v>2176062</v>
          </cell>
          <cell r="M372" t="str">
            <v>#.12</v>
          </cell>
        </row>
        <row r="373">
          <cell r="A373" t="str">
            <v>콘크리트포장 절단</v>
          </cell>
          <cell r="C373" t="str">
            <v>M</v>
          </cell>
          <cell r="D373">
            <v>851.95</v>
          </cell>
          <cell r="E373">
            <v>2000</v>
          </cell>
          <cell r="F373">
            <v>1703900</v>
          </cell>
          <cell r="G373">
            <v>900</v>
          </cell>
          <cell r="H373">
            <v>766755</v>
          </cell>
          <cell r="I373">
            <v>1000</v>
          </cell>
          <cell r="J373">
            <v>851950</v>
          </cell>
          <cell r="K373">
            <v>100</v>
          </cell>
          <cell r="L373">
            <v>85195</v>
          </cell>
          <cell r="M373" t="str">
            <v>No.5</v>
          </cell>
        </row>
        <row r="374">
          <cell r="A374" t="str">
            <v>콘크리트포장 깨기</v>
          </cell>
          <cell r="B374" t="str">
            <v>T=30cm미만</v>
          </cell>
          <cell r="C374" t="str">
            <v>M3</v>
          </cell>
          <cell r="D374">
            <v>179.77</v>
          </cell>
          <cell r="E374">
            <v>15200</v>
          </cell>
          <cell r="F374">
            <v>2732504</v>
          </cell>
          <cell r="G374">
            <v>2200</v>
          </cell>
          <cell r="H374">
            <v>395494</v>
          </cell>
          <cell r="I374">
            <v>6300</v>
          </cell>
          <cell r="J374">
            <v>1132551</v>
          </cell>
          <cell r="K374">
            <v>6700</v>
          </cell>
          <cell r="L374">
            <v>1204459</v>
          </cell>
          <cell r="M374" t="str">
            <v>#.13</v>
          </cell>
        </row>
        <row r="375">
          <cell r="A375" t="str">
            <v>콘크리트포장 포설</v>
          </cell>
          <cell r="B375" t="str">
            <v>T=20cm</v>
          </cell>
          <cell r="C375" t="str">
            <v>M3</v>
          </cell>
          <cell r="D375">
            <v>179.77</v>
          </cell>
          <cell r="E375">
            <v>103500</v>
          </cell>
          <cell r="F375">
            <v>18606195</v>
          </cell>
          <cell r="G375">
            <v>52500</v>
          </cell>
          <cell r="H375">
            <v>9437925</v>
          </cell>
          <cell r="I375">
            <v>51000</v>
          </cell>
          <cell r="J375">
            <v>9168270</v>
          </cell>
          <cell r="K375">
            <v>0</v>
          </cell>
          <cell r="L375">
            <v>0</v>
          </cell>
          <cell r="M375" t="str">
            <v>No.6</v>
          </cell>
        </row>
        <row r="376">
          <cell r="A376" t="str">
            <v>모래부설(B.H 0.7M3)</v>
          </cell>
          <cell r="B376" t="str">
            <v>기계90%+인력10%</v>
          </cell>
          <cell r="C376" t="str">
            <v>M3</v>
          </cell>
          <cell r="D376">
            <v>26.97</v>
          </cell>
          <cell r="E376">
            <v>1300</v>
          </cell>
          <cell r="F376">
            <v>35061</v>
          </cell>
          <cell r="G376">
            <v>200</v>
          </cell>
          <cell r="H376">
            <v>5394</v>
          </cell>
          <cell r="I376">
            <v>700</v>
          </cell>
          <cell r="J376">
            <v>18879</v>
          </cell>
          <cell r="K376">
            <v>400</v>
          </cell>
          <cell r="L376">
            <v>10788</v>
          </cell>
          <cell r="M376" t="str">
            <v>#.14</v>
          </cell>
        </row>
        <row r="377">
          <cell r="A377" t="str">
            <v>와이어메쉬깔기</v>
          </cell>
          <cell r="B377" t="str">
            <v>#8X100X100</v>
          </cell>
          <cell r="C377" t="str">
            <v>M2</v>
          </cell>
          <cell r="D377">
            <v>898.83</v>
          </cell>
          <cell r="E377">
            <v>3000</v>
          </cell>
          <cell r="F377">
            <v>2696490</v>
          </cell>
          <cell r="G377">
            <v>2000</v>
          </cell>
          <cell r="H377">
            <v>1797660</v>
          </cell>
          <cell r="I377">
            <v>1000</v>
          </cell>
          <cell r="J377">
            <v>898830</v>
          </cell>
          <cell r="K377">
            <v>0</v>
          </cell>
          <cell r="L377">
            <v>0</v>
          </cell>
          <cell r="M377" t="str">
            <v>No.7</v>
          </cell>
        </row>
        <row r="378">
          <cell r="A378" t="str">
            <v>보조기층포설 및 다짐</v>
          </cell>
          <cell r="B378" t="str">
            <v>T=30cm</v>
          </cell>
          <cell r="C378" t="str">
            <v>M3</v>
          </cell>
          <cell r="D378">
            <v>263.29000000000002</v>
          </cell>
          <cell r="E378">
            <v>2800</v>
          </cell>
          <cell r="F378">
            <v>737212</v>
          </cell>
          <cell r="G378">
            <v>400</v>
          </cell>
          <cell r="H378">
            <v>105316</v>
          </cell>
          <cell r="I378">
            <v>1700</v>
          </cell>
          <cell r="J378">
            <v>447593</v>
          </cell>
          <cell r="K378">
            <v>700</v>
          </cell>
          <cell r="L378">
            <v>184303</v>
          </cell>
          <cell r="M378" t="str">
            <v>#.11</v>
          </cell>
        </row>
        <row r="379">
          <cell r="A379" t="str">
            <v>신축재</v>
          </cell>
          <cell r="B379" t="str">
            <v>T=1.5cm</v>
          </cell>
          <cell r="C379" t="str">
            <v>M2</v>
          </cell>
          <cell r="D379">
            <v>31.98</v>
          </cell>
          <cell r="E379">
            <v>12600</v>
          </cell>
          <cell r="F379">
            <v>402948</v>
          </cell>
          <cell r="G379">
            <v>12000</v>
          </cell>
          <cell r="H379">
            <v>383760</v>
          </cell>
          <cell r="I379">
            <v>600</v>
          </cell>
          <cell r="J379">
            <v>19188</v>
          </cell>
          <cell r="K379">
            <v>0</v>
          </cell>
          <cell r="L379">
            <v>0</v>
          </cell>
        </row>
        <row r="380">
          <cell r="A380" t="str">
            <v>양생(비닐)</v>
          </cell>
          <cell r="C380" t="str">
            <v>M2</v>
          </cell>
          <cell r="D380">
            <v>898.83</v>
          </cell>
          <cell r="E380">
            <v>900</v>
          </cell>
          <cell r="F380">
            <v>808947</v>
          </cell>
          <cell r="G380">
            <v>700</v>
          </cell>
          <cell r="H380">
            <v>629181</v>
          </cell>
          <cell r="I380">
            <v>200</v>
          </cell>
          <cell r="J380">
            <v>179766</v>
          </cell>
          <cell r="K380">
            <v>0</v>
          </cell>
          <cell r="L380">
            <v>0</v>
          </cell>
          <cell r="M380" t="str">
            <v>No.8</v>
          </cell>
        </row>
        <row r="382">
          <cell r="A382" t="str">
            <v>2. 관 로 공</v>
          </cell>
          <cell r="F382">
            <v>17633280</v>
          </cell>
          <cell r="H382">
            <v>42560</v>
          </cell>
          <cell r="J382">
            <v>13100720</v>
          </cell>
          <cell r="L382">
            <v>4490000</v>
          </cell>
        </row>
        <row r="383">
          <cell r="A383" t="str">
            <v>K.P메카니칼접합및부설(기계)</v>
          </cell>
          <cell r="B383" t="str">
            <v>ø250M/M</v>
          </cell>
          <cell r="C383" t="str">
            <v>개소</v>
          </cell>
          <cell r="D383">
            <v>308</v>
          </cell>
          <cell r="E383">
            <v>53200</v>
          </cell>
          <cell r="F383">
            <v>16385600</v>
          </cell>
          <cell r="G383">
            <v>0</v>
          </cell>
          <cell r="H383">
            <v>0</v>
          </cell>
          <cell r="I383">
            <v>39200</v>
          </cell>
          <cell r="J383">
            <v>12073600</v>
          </cell>
          <cell r="K383">
            <v>14000</v>
          </cell>
          <cell r="L383">
            <v>4312000</v>
          </cell>
          <cell r="M383" t="str">
            <v>No.9</v>
          </cell>
        </row>
        <row r="384">
          <cell r="A384" t="str">
            <v>레미콘타설</v>
          </cell>
          <cell r="B384" t="str">
            <v>무근구조물</v>
          </cell>
          <cell r="C384" t="str">
            <v>M3</v>
          </cell>
          <cell r="D384">
            <v>0.6</v>
          </cell>
          <cell r="E384">
            <v>16000</v>
          </cell>
          <cell r="F384">
            <v>9600</v>
          </cell>
          <cell r="G384">
            <v>0</v>
          </cell>
          <cell r="H384">
            <v>0</v>
          </cell>
          <cell r="I384">
            <v>16000</v>
          </cell>
          <cell r="J384">
            <v>9600</v>
          </cell>
          <cell r="K384">
            <v>0</v>
          </cell>
          <cell r="L384">
            <v>0</v>
          </cell>
          <cell r="M384" t="str">
            <v>No.10</v>
          </cell>
        </row>
        <row r="385">
          <cell r="A385" t="str">
            <v>합판거푸집</v>
          </cell>
          <cell r="B385" t="str">
            <v>0-7m:6회</v>
          </cell>
          <cell r="C385" t="str">
            <v>M2</v>
          </cell>
          <cell r="D385">
            <v>4.1399999999999997</v>
          </cell>
          <cell r="E385">
            <v>12000</v>
          </cell>
          <cell r="F385">
            <v>49680</v>
          </cell>
          <cell r="G385">
            <v>4000</v>
          </cell>
          <cell r="H385">
            <v>16560</v>
          </cell>
          <cell r="I385">
            <v>8000</v>
          </cell>
          <cell r="J385">
            <v>33120</v>
          </cell>
          <cell r="K385">
            <v>0</v>
          </cell>
          <cell r="L385">
            <v>0</v>
          </cell>
          <cell r="M385" t="str">
            <v>No.11</v>
          </cell>
        </row>
        <row r="386">
          <cell r="A386" t="str">
            <v>주철관 절단</v>
          </cell>
          <cell r="B386" t="str">
            <v>ø250M/M</v>
          </cell>
          <cell r="C386" t="str">
            <v>개소</v>
          </cell>
          <cell r="D386">
            <v>26</v>
          </cell>
          <cell r="E386">
            <v>21200</v>
          </cell>
          <cell r="F386">
            <v>551200</v>
          </cell>
          <cell r="G386">
            <v>1000</v>
          </cell>
          <cell r="H386">
            <v>26000</v>
          </cell>
          <cell r="I386">
            <v>20000</v>
          </cell>
          <cell r="J386">
            <v>520000</v>
          </cell>
          <cell r="K386">
            <v>200</v>
          </cell>
          <cell r="L386">
            <v>5200</v>
          </cell>
          <cell r="M386" t="str">
            <v>No.12</v>
          </cell>
        </row>
        <row r="387">
          <cell r="A387" t="str">
            <v>K.P메카니칼접합및부설(기계)</v>
          </cell>
          <cell r="B387" t="str">
            <v>ø250M/M(이형관)</v>
          </cell>
          <cell r="C387" t="str">
            <v>개소</v>
          </cell>
          <cell r="D387">
            <v>36</v>
          </cell>
          <cell r="E387">
            <v>17700</v>
          </cell>
          <cell r="F387">
            <v>637200</v>
          </cell>
          <cell r="G387">
            <v>0</v>
          </cell>
          <cell r="H387">
            <v>0</v>
          </cell>
          <cell r="I387">
            <v>12900</v>
          </cell>
          <cell r="J387">
            <v>464400</v>
          </cell>
          <cell r="K387">
            <v>4800</v>
          </cell>
          <cell r="L387">
            <v>172800</v>
          </cell>
          <cell r="M387" t="str">
            <v>No.13</v>
          </cell>
        </row>
        <row r="389">
          <cell r="A389" t="str">
            <v>3. 우수월류공</v>
          </cell>
          <cell r="F389">
            <v>12442928</v>
          </cell>
          <cell r="H389">
            <v>2484193</v>
          </cell>
          <cell r="J389">
            <v>9927903</v>
          </cell>
          <cell r="L389">
            <v>30832</v>
          </cell>
        </row>
        <row r="390">
          <cell r="A390" t="str">
            <v>레미콘타설</v>
          </cell>
          <cell r="B390" t="str">
            <v>무근구조물</v>
          </cell>
          <cell r="C390" t="str">
            <v>M3</v>
          </cell>
          <cell r="D390">
            <v>161.77000000000001</v>
          </cell>
          <cell r="E390">
            <v>16000</v>
          </cell>
          <cell r="F390">
            <v>2588320</v>
          </cell>
          <cell r="G390">
            <v>0</v>
          </cell>
          <cell r="H390">
            <v>0</v>
          </cell>
          <cell r="I390">
            <v>16000</v>
          </cell>
          <cell r="J390">
            <v>2588320</v>
          </cell>
          <cell r="K390">
            <v>0</v>
          </cell>
          <cell r="L390">
            <v>0</v>
          </cell>
          <cell r="M390" t="str">
            <v>No.10</v>
          </cell>
        </row>
        <row r="391">
          <cell r="A391" t="str">
            <v>레미콘타설</v>
          </cell>
          <cell r="B391" t="str">
            <v>철근구조물</v>
          </cell>
          <cell r="C391" t="str">
            <v>M3</v>
          </cell>
          <cell r="D391">
            <v>21.62</v>
          </cell>
          <cell r="E391">
            <v>21700</v>
          </cell>
          <cell r="F391">
            <v>469154</v>
          </cell>
          <cell r="G391">
            <v>400</v>
          </cell>
          <cell r="H391">
            <v>8648</v>
          </cell>
          <cell r="I391">
            <v>21000</v>
          </cell>
          <cell r="J391">
            <v>454020</v>
          </cell>
          <cell r="K391">
            <v>300</v>
          </cell>
          <cell r="L391">
            <v>6486</v>
          </cell>
          <cell r="M391" t="str">
            <v>No.14</v>
          </cell>
        </row>
        <row r="392">
          <cell r="A392" t="str">
            <v>합판거푸집</v>
          </cell>
          <cell r="B392" t="str">
            <v>0-7m:6회</v>
          </cell>
          <cell r="C392" t="str">
            <v>M2</v>
          </cell>
          <cell r="D392">
            <v>386.22</v>
          </cell>
          <cell r="E392">
            <v>12000</v>
          </cell>
          <cell r="F392">
            <v>4634640</v>
          </cell>
          <cell r="G392">
            <v>4000</v>
          </cell>
          <cell r="H392">
            <v>1544880</v>
          </cell>
          <cell r="I392">
            <v>8000</v>
          </cell>
          <cell r="J392">
            <v>3089760</v>
          </cell>
          <cell r="K392">
            <v>0</v>
          </cell>
          <cell r="L392">
            <v>0</v>
          </cell>
          <cell r="M392" t="str">
            <v>No.11</v>
          </cell>
        </row>
        <row r="393">
          <cell r="A393" t="str">
            <v>합판거푸집</v>
          </cell>
          <cell r="B393" t="str">
            <v>0-7m:3회</v>
          </cell>
          <cell r="C393" t="str">
            <v>M2</v>
          </cell>
          <cell r="D393">
            <v>109.61</v>
          </cell>
          <cell r="E393">
            <v>17100</v>
          </cell>
          <cell r="F393">
            <v>1874331</v>
          </cell>
          <cell r="G393">
            <v>5300</v>
          </cell>
          <cell r="H393">
            <v>580933</v>
          </cell>
          <cell r="I393">
            <v>11800</v>
          </cell>
          <cell r="J393">
            <v>1293398</v>
          </cell>
          <cell r="K393">
            <v>0</v>
          </cell>
          <cell r="L393">
            <v>0</v>
          </cell>
          <cell r="M393" t="str">
            <v>No.15</v>
          </cell>
        </row>
        <row r="394">
          <cell r="A394" t="str">
            <v>원형 거푸집</v>
          </cell>
          <cell r="B394" t="str">
            <v>3 회</v>
          </cell>
          <cell r="C394" t="str">
            <v>M2</v>
          </cell>
          <cell r="D394">
            <v>12.2</v>
          </cell>
          <cell r="E394">
            <v>38600</v>
          </cell>
          <cell r="F394">
            <v>470920</v>
          </cell>
          <cell r="G394">
            <v>11500</v>
          </cell>
          <cell r="H394">
            <v>140300</v>
          </cell>
          <cell r="I394">
            <v>27100</v>
          </cell>
          <cell r="J394">
            <v>330620</v>
          </cell>
          <cell r="K394">
            <v>0</v>
          </cell>
          <cell r="L394">
            <v>0</v>
          </cell>
          <cell r="M394" t="str">
            <v>No.16</v>
          </cell>
        </row>
        <row r="395">
          <cell r="A395" t="str">
            <v>시공이음 설치</v>
          </cell>
          <cell r="B395" t="str">
            <v>PVC,B=150X5mm</v>
          </cell>
          <cell r="C395" t="str">
            <v>M</v>
          </cell>
          <cell r="D395">
            <v>48.4</v>
          </cell>
          <cell r="E395">
            <v>13700</v>
          </cell>
          <cell r="F395">
            <v>663080</v>
          </cell>
          <cell r="G395">
            <v>2400</v>
          </cell>
          <cell r="H395">
            <v>116160</v>
          </cell>
          <cell r="I395">
            <v>11300</v>
          </cell>
          <cell r="J395">
            <v>546920</v>
          </cell>
          <cell r="K395">
            <v>0</v>
          </cell>
          <cell r="L395">
            <v>0</v>
          </cell>
          <cell r="M395" t="str">
            <v>No.17</v>
          </cell>
        </row>
        <row r="396">
          <cell r="A396" t="str">
            <v>철근가공및조립</v>
          </cell>
          <cell r="B396" t="str">
            <v>보통</v>
          </cell>
          <cell r="C396" t="str">
            <v>TON</v>
          </cell>
          <cell r="D396">
            <v>1.651</v>
          </cell>
          <cell r="E396">
            <v>327000</v>
          </cell>
          <cell r="F396">
            <v>539877</v>
          </cell>
          <cell r="G396">
            <v>4000</v>
          </cell>
          <cell r="H396">
            <v>6604</v>
          </cell>
          <cell r="I396">
            <v>317000</v>
          </cell>
          <cell r="J396">
            <v>523367</v>
          </cell>
          <cell r="K396">
            <v>6000</v>
          </cell>
          <cell r="L396">
            <v>9906</v>
          </cell>
          <cell r="M396" t="str">
            <v>No.18</v>
          </cell>
        </row>
        <row r="397">
          <cell r="A397" t="str">
            <v>사다리설치(STS)</v>
          </cell>
          <cell r="C397" t="str">
            <v>M</v>
          </cell>
          <cell r="D397">
            <v>4.6900000000000004</v>
          </cell>
          <cell r="E397">
            <v>10900</v>
          </cell>
          <cell r="F397">
            <v>51121</v>
          </cell>
          <cell r="G397">
            <v>6600</v>
          </cell>
          <cell r="H397">
            <v>30954</v>
          </cell>
          <cell r="I397">
            <v>4100</v>
          </cell>
          <cell r="J397">
            <v>19229</v>
          </cell>
          <cell r="K397">
            <v>200</v>
          </cell>
          <cell r="L397">
            <v>938</v>
          </cell>
          <cell r="M397" t="str">
            <v>No.19</v>
          </cell>
        </row>
        <row r="398">
          <cell r="A398" t="str">
            <v>맨홀뚜껑설치</v>
          </cell>
          <cell r="B398" t="str">
            <v>(주철재)</v>
          </cell>
          <cell r="C398" t="str">
            <v>조</v>
          </cell>
          <cell r="D398">
            <v>10</v>
          </cell>
          <cell r="E398">
            <v>45800</v>
          </cell>
          <cell r="F398">
            <v>458000</v>
          </cell>
          <cell r="G398">
            <v>0</v>
          </cell>
          <cell r="H398">
            <v>0</v>
          </cell>
          <cell r="I398">
            <v>45800</v>
          </cell>
          <cell r="J398">
            <v>458000</v>
          </cell>
          <cell r="K398">
            <v>0</v>
          </cell>
          <cell r="L398">
            <v>0</v>
          </cell>
          <cell r="M398" t="str">
            <v>No.20</v>
          </cell>
        </row>
        <row r="399">
          <cell r="A399" t="str">
            <v>강관동바리(3개월)</v>
          </cell>
          <cell r="B399" t="str">
            <v>H=0-4.2M</v>
          </cell>
          <cell r="C399" t="str">
            <v>공M3</v>
          </cell>
          <cell r="D399">
            <v>8.0500000000000007</v>
          </cell>
          <cell r="E399">
            <v>6300</v>
          </cell>
          <cell r="F399">
            <v>50715</v>
          </cell>
          <cell r="G399">
            <v>200</v>
          </cell>
          <cell r="H399">
            <v>1610</v>
          </cell>
          <cell r="I399">
            <v>6100</v>
          </cell>
          <cell r="J399">
            <v>49105</v>
          </cell>
          <cell r="K399">
            <v>0</v>
          </cell>
          <cell r="L399">
            <v>0</v>
          </cell>
          <cell r="M399" t="str">
            <v>No.21</v>
          </cell>
        </row>
        <row r="400">
          <cell r="A400" t="str">
            <v>양생(비닐)</v>
          </cell>
          <cell r="C400" t="str">
            <v>M2</v>
          </cell>
          <cell r="D400">
            <v>14.45</v>
          </cell>
          <cell r="E400">
            <v>900</v>
          </cell>
          <cell r="F400">
            <v>13005</v>
          </cell>
          <cell r="G400">
            <v>700</v>
          </cell>
          <cell r="H400">
            <v>10115</v>
          </cell>
          <cell r="I400">
            <v>200</v>
          </cell>
          <cell r="J400">
            <v>2890</v>
          </cell>
          <cell r="K400">
            <v>0</v>
          </cell>
          <cell r="L400">
            <v>0</v>
          </cell>
          <cell r="M400" t="str">
            <v>No.8</v>
          </cell>
        </row>
        <row r="401">
          <cell r="A401" t="str">
            <v>시공이음면정리(치핑)</v>
          </cell>
          <cell r="B401" t="str">
            <v>인력</v>
          </cell>
          <cell r="C401" t="str">
            <v>M2</v>
          </cell>
          <cell r="D401">
            <v>9.6999999999999993</v>
          </cell>
          <cell r="E401">
            <v>19000</v>
          </cell>
          <cell r="F401">
            <v>184300</v>
          </cell>
          <cell r="G401">
            <v>500</v>
          </cell>
          <cell r="H401">
            <v>4850</v>
          </cell>
          <cell r="I401">
            <v>18500</v>
          </cell>
          <cell r="J401">
            <v>179450</v>
          </cell>
          <cell r="K401">
            <v>0</v>
          </cell>
          <cell r="L401">
            <v>0</v>
          </cell>
          <cell r="M401" t="str">
            <v>No.22</v>
          </cell>
        </row>
        <row r="402">
          <cell r="A402" t="str">
            <v>스페이서(T=75MM)</v>
          </cell>
          <cell r="C402" t="str">
            <v>EA</v>
          </cell>
          <cell r="D402">
            <v>34</v>
          </cell>
          <cell r="E402">
            <v>100</v>
          </cell>
          <cell r="F402">
            <v>3400</v>
          </cell>
          <cell r="G402">
            <v>100</v>
          </cell>
          <cell r="H402">
            <v>3400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 t="str">
            <v>수팽창고무지수판 설치</v>
          </cell>
          <cell r="B403" t="str">
            <v>20X10</v>
          </cell>
          <cell r="C403" t="str">
            <v>M</v>
          </cell>
          <cell r="D403">
            <v>8.59</v>
          </cell>
          <cell r="E403">
            <v>3900</v>
          </cell>
          <cell r="F403">
            <v>33501</v>
          </cell>
          <cell r="G403">
            <v>3100</v>
          </cell>
          <cell r="H403">
            <v>26629</v>
          </cell>
          <cell r="I403">
            <v>800</v>
          </cell>
          <cell r="J403">
            <v>6872</v>
          </cell>
          <cell r="K403">
            <v>0</v>
          </cell>
          <cell r="L403">
            <v>0</v>
          </cell>
          <cell r="M403" t="str">
            <v>No.23</v>
          </cell>
        </row>
        <row r="404">
          <cell r="A404" t="str">
            <v>이중벽P.E관 접합및부설</v>
          </cell>
          <cell r="B404" t="str">
            <v>Φ250M/M</v>
          </cell>
          <cell r="C404" t="str">
            <v>개소</v>
          </cell>
          <cell r="D404">
            <v>25</v>
          </cell>
          <cell r="E404">
            <v>4000</v>
          </cell>
          <cell r="F404">
            <v>100000</v>
          </cell>
          <cell r="G404">
            <v>0</v>
          </cell>
          <cell r="H404">
            <v>0</v>
          </cell>
          <cell r="I404">
            <v>4000</v>
          </cell>
          <cell r="J404">
            <v>100000</v>
          </cell>
          <cell r="K404">
            <v>0</v>
          </cell>
          <cell r="L404">
            <v>0</v>
          </cell>
          <cell r="M404" t="str">
            <v>No.24</v>
          </cell>
        </row>
        <row r="405">
          <cell r="A405" t="str">
            <v>이중벽P.E관 접합및부설</v>
          </cell>
          <cell r="B405" t="str">
            <v>Φ300M/M</v>
          </cell>
          <cell r="C405" t="str">
            <v>개소</v>
          </cell>
          <cell r="D405">
            <v>43</v>
          </cell>
          <cell r="E405">
            <v>6000</v>
          </cell>
          <cell r="F405">
            <v>258000</v>
          </cell>
          <cell r="G405">
            <v>0</v>
          </cell>
          <cell r="H405">
            <v>0</v>
          </cell>
          <cell r="I405">
            <v>6000</v>
          </cell>
          <cell r="J405">
            <v>258000</v>
          </cell>
          <cell r="K405">
            <v>0</v>
          </cell>
          <cell r="L405">
            <v>0</v>
          </cell>
          <cell r="M405" t="str">
            <v>No.25</v>
          </cell>
        </row>
        <row r="406">
          <cell r="A406" t="str">
            <v>무근 구조물헐기</v>
          </cell>
          <cell r="B406" t="str">
            <v>소형브레커+공기압축기</v>
          </cell>
          <cell r="C406" t="str">
            <v>M3</v>
          </cell>
          <cell r="D406">
            <v>1.22</v>
          </cell>
          <cell r="E406">
            <v>27100</v>
          </cell>
          <cell r="F406">
            <v>33062</v>
          </cell>
          <cell r="G406">
            <v>2100</v>
          </cell>
          <cell r="H406">
            <v>2562</v>
          </cell>
          <cell r="I406">
            <v>18900</v>
          </cell>
          <cell r="J406">
            <v>23058</v>
          </cell>
          <cell r="K406">
            <v>6100</v>
          </cell>
          <cell r="L406">
            <v>7442</v>
          </cell>
          <cell r="M406" t="str">
            <v>No.26</v>
          </cell>
        </row>
        <row r="407">
          <cell r="A407" t="str">
            <v>폐기물운반</v>
          </cell>
          <cell r="B407" t="str">
            <v>B.H0.7 + D.T15</v>
          </cell>
          <cell r="C407" t="str">
            <v>M3</v>
          </cell>
          <cell r="D407">
            <v>1.22</v>
          </cell>
          <cell r="E407">
            <v>12300</v>
          </cell>
          <cell r="F407">
            <v>15006</v>
          </cell>
          <cell r="G407">
            <v>4600</v>
          </cell>
          <cell r="H407">
            <v>5612</v>
          </cell>
          <cell r="I407">
            <v>3500</v>
          </cell>
          <cell r="J407">
            <v>4270</v>
          </cell>
          <cell r="K407">
            <v>4200</v>
          </cell>
          <cell r="L407">
            <v>5124</v>
          </cell>
          <cell r="M407" t="str">
            <v>#.12</v>
          </cell>
        </row>
        <row r="408">
          <cell r="A408" t="str">
            <v>쇠흙손 마감</v>
          </cell>
          <cell r="C408" t="str">
            <v>M2</v>
          </cell>
          <cell r="D408">
            <v>3.12</v>
          </cell>
          <cell r="E408">
            <v>800</v>
          </cell>
          <cell r="F408">
            <v>2496</v>
          </cell>
          <cell r="G408">
            <v>300</v>
          </cell>
          <cell r="H408">
            <v>936</v>
          </cell>
          <cell r="I408">
            <v>200</v>
          </cell>
          <cell r="J408">
            <v>624</v>
          </cell>
          <cell r="K408">
            <v>300</v>
          </cell>
          <cell r="L408">
            <v>936</v>
          </cell>
          <cell r="M408" t="str">
            <v>No.27</v>
          </cell>
        </row>
        <row r="410">
          <cell r="A410" t="str">
            <v>4. 부대시설공</v>
          </cell>
          <cell r="F410">
            <v>9204425</v>
          </cell>
          <cell r="H410">
            <v>4810036</v>
          </cell>
          <cell r="J410">
            <v>4108234</v>
          </cell>
          <cell r="L410">
            <v>286155</v>
          </cell>
        </row>
        <row r="411">
          <cell r="A411" t="str">
            <v>하수관거인식테이프</v>
          </cell>
          <cell r="B411" t="str">
            <v>5cmX20m</v>
          </cell>
          <cell r="C411" t="str">
            <v>M</v>
          </cell>
          <cell r="D411">
            <v>1826.7</v>
          </cell>
          <cell r="E411">
            <v>1300</v>
          </cell>
          <cell r="F411">
            <v>2374710</v>
          </cell>
          <cell r="G411">
            <v>1100</v>
          </cell>
          <cell r="H411">
            <v>2009370</v>
          </cell>
          <cell r="I411">
            <v>200</v>
          </cell>
          <cell r="J411">
            <v>365340</v>
          </cell>
          <cell r="K411">
            <v>0</v>
          </cell>
          <cell r="L411">
            <v>0</v>
          </cell>
        </row>
        <row r="412">
          <cell r="A412" t="str">
            <v>주철관수압시험비</v>
          </cell>
          <cell r="B412" t="str">
            <v>Φ250:200m당1회</v>
          </cell>
          <cell r="C412" t="str">
            <v>회</v>
          </cell>
          <cell r="D412">
            <v>10</v>
          </cell>
          <cell r="E412">
            <v>451400</v>
          </cell>
          <cell r="F412">
            <v>4514000</v>
          </cell>
          <cell r="G412">
            <v>213800</v>
          </cell>
          <cell r="H412">
            <v>2138000</v>
          </cell>
          <cell r="I412">
            <v>237600</v>
          </cell>
          <cell r="J412">
            <v>2376000</v>
          </cell>
          <cell r="K412">
            <v>0</v>
          </cell>
          <cell r="L412">
            <v>0</v>
          </cell>
          <cell r="M412" t="str">
            <v>No.28</v>
          </cell>
        </row>
        <row r="413">
          <cell r="A413" t="str">
            <v>콘크리트 절단</v>
          </cell>
          <cell r="C413" t="str">
            <v>M</v>
          </cell>
          <cell r="D413">
            <v>2.6</v>
          </cell>
          <cell r="E413">
            <v>2000</v>
          </cell>
          <cell r="F413">
            <v>5200</v>
          </cell>
          <cell r="G413">
            <v>900</v>
          </cell>
          <cell r="H413">
            <v>2340</v>
          </cell>
          <cell r="I413">
            <v>1000</v>
          </cell>
          <cell r="J413">
            <v>2600</v>
          </cell>
          <cell r="K413">
            <v>100</v>
          </cell>
          <cell r="L413">
            <v>260</v>
          </cell>
          <cell r="M413" t="str">
            <v>No.5</v>
          </cell>
        </row>
        <row r="414">
          <cell r="A414" t="str">
            <v>콘크리트 깨기</v>
          </cell>
          <cell r="B414" t="str">
            <v>소형브레커+공기압축기</v>
          </cell>
          <cell r="C414" t="str">
            <v>M3</v>
          </cell>
          <cell r="D414">
            <v>0.11</v>
          </cell>
          <cell r="E414">
            <v>35800</v>
          </cell>
          <cell r="F414">
            <v>3938</v>
          </cell>
          <cell r="G414">
            <v>6400</v>
          </cell>
          <cell r="H414">
            <v>704</v>
          </cell>
          <cell r="I414">
            <v>17800</v>
          </cell>
          <cell r="J414">
            <v>1958</v>
          </cell>
          <cell r="K414">
            <v>11600</v>
          </cell>
          <cell r="L414">
            <v>1276</v>
          </cell>
          <cell r="M414" t="str">
            <v>No.29</v>
          </cell>
        </row>
        <row r="415">
          <cell r="A415" t="str">
            <v>레미콘 타설</v>
          </cell>
          <cell r="B415" t="str">
            <v>철근구조물</v>
          </cell>
          <cell r="C415" t="str">
            <v>M3</v>
          </cell>
          <cell r="D415">
            <v>0.09</v>
          </cell>
          <cell r="E415">
            <v>21700</v>
          </cell>
          <cell r="F415">
            <v>1953</v>
          </cell>
          <cell r="G415">
            <v>400</v>
          </cell>
          <cell r="H415">
            <v>36</v>
          </cell>
          <cell r="I415">
            <v>21000</v>
          </cell>
          <cell r="J415">
            <v>1890</v>
          </cell>
          <cell r="K415">
            <v>300</v>
          </cell>
          <cell r="L415">
            <v>27</v>
          </cell>
          <cell r="M415" t="str">
            <v>No.14</v>
          </cell>
        </row>
        <row r="416">
          <cell r="A416" t="str">
            <v>레미콘타설</v>
          </cell>
          <cell r="B416" t="str">
            <v>무근구조물</v>
          </cell>
          <cell r="C416" t="str">
            <v>M3</v>
          </cell>
          <cell r="D416">
            <v>4.8</v>
          </cell>
          <cell r="E416">
            <v>16000</v>
          </cell>
          <cell r="F416">
            <v>76800</v>
          </cell>
          <cell r="G416">
            <v>0</v>
          </cell>
          <cell r="H416">
            <v>0</v>
          </cell>
          <cell r="I416">
            <v>16000</v>
          </cell>
          <cell r="J416">
            <v>76800</v>
          </cell>
          <cell r="K416">
            <v>0</v>
          </cell>
          <cell r="L416">
            <v>0</v>
          </cell>
          <cell r="M416" t="str">
            <v>No.10</v>
          </cell>
        </row>
        <row r="417">
          <cell r="A417" t="str">
            <v>합판거푸집</v>
          </cell>
          <cell r="B417" t="str">
            <v>0-7m:3회</v>
          </cell>
          <cell r="C417" t="str">
            <v>M2</v>
          </cell>
          <cell r="D417">
            <v>0.75</v>
          </cell>
          <cell r="E417">
            <v>17100</v>
          </cell>
          <cell r="F417">
            <v>12825</v>
          </cell>
          <cell r="G417">
            <v>5300</v>
          </cell>
          <cell r="H417">
            <v>3975</v>
          </cell>
          <cell r="I417">
            <v>11800</v>
          </cell>
          <cell r="J417">
            <v>8850</v>
          </cell>
          <cell r="K417">
            <v>0</v>
          </cell>
          <cell r="L417">
            <v>0</v>
          </cell>
          <cell r="M417" t="str">
            <v>No.15</v>
          </cell>
        </row>
        <row r="418">
          <cell r="A418" t="str">
            <v>합판거푸집</v>
          </cell>
          <cell r="B418" t="str">
            <v>0-7m:6회</v>
          </cell>
          <cell r="C418" t="str">
            <v>M2</v>
          </cell>
          <cell r="D418">
            <v>12.96</v>
          </cell>
          <cell r="E418">
            <v>12000</v>
          </cell>
          <cell r="F418">
            <v>155520</v>
          </cell>
          <cell r="G418">
            <v>4000</v>
          </cell>
          <cell r="H418">
            <v>51840</v>
          </cell>
          <cell r="I418">
            <v>8000</v>
          </cell>
          <cell r="J418">
            <v>103680</v>
          </cell>
          <cell r="K418">
            <v>0</v>
          </cell>
          <cell r="L418">
            <v>0</v>
          </cell>
          <cell r="M418" t="str">
            <v>No.11</v>
          </cell>
        </row>
        <row r="419">
          <cell r="A419" t="str">
            <v>수팽창고무지수판 설치</v>
          </cell>
          <cell r="B419" t="str">
            <v>20X10</v>
          </cell>
          <cell r="C419" t="str">
            <v>M</v>
          </cell>
          <cell r="D419">
            <v>0.4</v>
          </cell>
          <cell r="E419">
            <v>3900</v>
          </cell>
          <cell r="F419">
            <v>1560</v>
          </cell>
          <cell r="G419">
            <v>3100</v>
          </cell>
          <cell r="H419">
            <v>1240</v>
          </cell>
          <cell r="I419">
            <v>800</v>
          </cell>
          <cell r="J419">
            <v>320</v>
          </cell>
          <cell r="K419">
            <v>0</v>
          </cell>
          <cell r="L419">
            <v>0</v>
          </cell>
          <cell r="M419" t="str">
            <v>No.23</v>
          </cell>
        </row>
        <row r="420">
          <cell r="A420" t="str">
            <v>시공이음면정리(치핑)</v>
          </cell>
          <cell r="B420" t="str">
            <v>인력</v>
          </cell>
          <cell r="C420" t="str">
            <v>M2</v>
          </cell>
          <cell r="D420">
            <v>0.65</v>
          </cell>
          <cell r="E420">
            <v>19000</v>
          </cell>
          <cell r="F420">
            <v>12350</v>
          </cell>
          <cell r="G420">
            <v>500</v>
          </cell>
          <cell r="H420">
            <v>325</v>
          </cell>
          <cell r="I420">
            <v>18500</v>
          </cell>
          <cell r="J420">
            <v>12025</v>
          </cell>
          <cell r="K420">
            <v>0</v>
          </cell>
          <cell r="L420">
            <v>0</v>
          </cell>
          <cell r="M420" t="str">
            <v>No.22</v>
          </cell>
        </row>
        <row r="421">
          <cell r="A421" t="str">
            <v>신·구 콘크리트 접착제바르기</v>
          </cell>
          <cell r="C421" t="str">
            <v>M2</v>
          </cell>
          <cell r="D421">
            <v>0.65</v>
          </cell>
          <cell r="E421">
            <v>10800</v>
          </cell>
          <cell r="F421">
            <v>7020</v>
          </cell>
          <cell r="G421">
            <v>4400</v>
          </cell>
          <cell r="H421">
            <v>2860</v>
          </cell>
          <cell r="I421">
            <v>6300</v>
          </cell>
          <cell r="J421">
            <v>4095</v>
          </cell>
          <cell r="K421">
            <v>100</v>
          </cell>
          <cell r="L421">
            <v>65</v>
          </cell>
          <cell r="M421" t="str">
            <v>No.30</v>
          </cell>
        </row>
        <row r="422">
          <cell r="A422" t="str">
            <v>폐기물운반</v>
          </cell>
          <cell r="B422" t="str">
            <v>B.H0.7 + D.T15</v>
          </cell>
          <cell r="C422" t="str">
            <v>M3</v>
          </cell>
          <cell r="D422">
            <v>0.11</v>
          </cell>
          <cell r="E422">
            <v>12300</v>
          </cell>
          <cell r="F422">
            <v>1353</v>
          </cell>
          <cell r="G422">
            <v>4600</v>
          </cell>
          <cell r="H422">
            <v>506</v>
          </cell>
          <cell r="I422">
            <v>3500</v>
          </cell>
          <cell r="J422">
            <v>385</v>
          </cell>
          <cell r="K422">
            <v>4200</v>
          </cell>
          <cell r="L422">
            <v>462</v>
          </cell>
          <cell r="M422" t="str">
            <v>#.12</v>
          </cell>
        </row>
        <row r="423">
          <cell r="A423" t="str">
            <v>석축 쌓기(찰쌓기)</v>
          </cell>
          <cell r="B423" t="str">
            <v>뒷길이35cm</v>
          </cell>
          <cell r="C423" t="str">
            <v>M2</v>
          </cell>
          <cell r="D423">
            <v>16.690000000000001</v>
          </cell>
          <cell r="E423">
            <v>120600</v>
          </cell>
          <cell r="F423">
            <v>2012814</v>
          </cell>
          <cell r="G423">
            <v>35600</v>
          </cell>
          <cell r="H423">
            <v>594164</v>
          </cell>
          <cell r="I423">
            <v>68100</v>
          </cell>
          <cell r="J423">
            <v>1136589</v>
          </cell>
          <cell r="K423">
            <v>16900</v>
          </cell>
          <cell r="L423">
            <v>282061</v>
          </cell>
          <cell r="M423" t="str">
            <v>No.31</v>
          </cell>
        </row>
        <row r="424">
          <cell r="A424" t="str">
            <v>잡석부설(B.H 0.7)</v>
          </cell>
          <cell r="B424" t="str">
            <v>기계90%+인력10%</v>
          </cell>
          <cell r="C424" t="str">
            <v>M3</v>
          </cell>
          <cell r="D424">
            <v>6.68</v>
          </cell>
          <cell r="E424">
            <v>3000</v>
          </cell>
          <cell r="F424">
            <v>20040</v>
          </cell>
          <cell r="G424">
            <v>200</v>
          </cell>
          <cell r="H424">
            <v>1336</v>
          </cell>
          <cell r="I424">
            <v>2500</v>
          </cell>
          <cell r="J424">
            <v>16700</v>
          </cell>
          <cell r="K424">
            <v>300</v>
          </cell>
          <cell r="L424">
            <v>2004</v>
          </cell>
          <cell r="M424" t="str">
            <v>#.5</v>
          </cell>
        </row>
        <row r="425">
          <cell r="A425" t="str">
            <v>P.V.C 파이프(VG1)</v>
          </cell>
          <cell r="B425" t="str">
            <v>Φ30M/M</v>
          </cell>
          <cell r="C425" t="str">
            <v>M</v>
          </cell>
          <cell r="D425">
            <v>3.34</v>
          </cell>
          <cell r="E425">
            <v>1300</v>
          </cell>
          <cell r="F425">
            <v>4342</v>
          </cell>
          <cell r="G425">
            <v>1000</v>
          </cell>
          <cell r="H425">
            <v>3340</v>
          </cell>
          <cell r="I425">
            <v>300</v>
          </cell>
          <cell r="J425">
            <v>1002</v>
          </cell>
          <cell r="K425">
            <v>0</v>
          </cell>
          <cell r="L425">
            <v>0</v>
          </cell>
        </row>
        <row r="427">
          <cell r="A427" t="str">
            <v>6. 운 반 공</v>
          </cell>
          <cell r="F427">
            <v>8987975</v>
          </cell>
          <cell r="H427">
            <v>2415600</v>
          </cell>
          <cell r="J427">
            <v>2635200</v>
          </cell>
          <cell r="L427">
            <v>3937175</v>
          </cell>
        </row>
        <row r="428">
          <cell r="A428" t="str">
            <v>철근운반</v>
          </cell>
          <cell r="C428" t="str">
            <v>TON</v>
          </cell>
          <cell r="D428">
            <v>1.175</v>
          </cell>
          <cell r="E428">
            <v>9000</v>
          </cell>
          <cell r="F428">
            <v>10575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9000</v>
          </cell>
          <cell r="L428">
            <v>10575</v>
          </cell>
          <cell r="M428" t="str">
            <v>#.15</v>
          </cell>
        </row>
        <row r="429">
          <cell r="A429" t="str">
            <v>주철관 운반</v>
          </cell>
          <cell r="B429" t="str">
            <v>Φ250M/M</v>
          </cell>
          <cell r="C429" t="str">
            <v>본</v>
          </cell>
          <cell r="D429">
            <v>308</v>
          </cell>
          <cell r="E429">
            <v>2700</v>
          </cell>
          <cell r="F429">
            <v>831600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2700</v>
          </cell>
          <cell r="L429">
            <v>831600</v>
          </cell>
          <cell r="M429" t="str">
            <v>#.16</v>
          </cell>
        </row>
        <row r="430">
          <cell r="A430" t="str">
            <v>주철관 운반</v>
          </cell>
          <cell r="B430" t="str">
            <v>이형관</v>
          </cell>
          <cell r="C430" t="str">
            <v>KG</v>
          </cell>
          <cell r="D430">
            <v>1236</v>
          </cell>
          <cell r="E430">
            <v>100</v>
          </cell>
          <cell r="F430">
            <v>123600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100</v>
          </cell>
          <cell r="L430">
            <v>123600</v>
          </cell>
          <cell r="M430" t="str">
            <v>#.17</v>
          </cell>
        </row>
        <row r="431">
          <cell r="A431" t="str">
            <v>잡석운반</v>
          </cell>
          <cell r="C431" t="str">
            <v>M3</v>
          </cell>
          <cell r="D431">
            <v>179</v>
          </cell>
          <cell r="E431">
            <v>7300</v>
          </cell>
          <cell r="F431">
            <v>1306700</v>
          </cell>
          <cell r="G431">
            <v>2200</v>
          </cell>
          <cell r="H431">
            <v>393800</v>
          </cell>
          <cell r="I431">
            <v>2400</v>
          </cell>
          <cell r="J431">
            <v>429600</v>
          </cell>
          <cell r="K431">
            <v>2700</v>
          </cell>
          <cell r="L431">
            <v>483300</v>
          </cell>
          <cell r="M431" t="str">
            <v>#.18</v>
          </cell>
        </row>
        <row r="432">
          <cell r="A432" t="str">
            <v>보조기층운반</v>
          </cell>
          <cell r="C432" t="str">
            <v>M3</v>
          </cell>
          <cell r="D432">
            <v>919</v>
          </cell>
          <cell r="E432">
            <v>7300</v>
          </cell>
          <cell r="F432">
            <v>6708700</v>
          </cell>
          <cell r="G432">
            <v>2200</v>
          </cell>
          <cell r="H432">
            <v>2021800</v>
          </cell>
          <cell r="I432">
            <v>2400</v>
          </cell>
          <cell r="J432">
            <v>2205600</v>
          </cell>
          <cell r="K432">
            <v>2700</v>
          </cell>
          <cell r="L432">
            <v>2481300</v>
          </cell>
          <cell r="M432" t="str">
            <v>#.18</v>
          </cell>
        </row>
        <row r="433">
          <cell r="A433" t="str">
            <v>시멘트운반(40kg/대)</v>
          </cell>
          <cell r="C433" t="str">
            <v>대</v>
          </cell>
          <cell r="D433">
            <v>17</v>
          </cell>
          <cell r="E433">
            <v>400</v>
          </cell>
          <cell r="F433">
            <v>6800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400</v>
          </cell>
          <cell r="L433">
            <v>6800</v>
          </cell>
          <cell r="M433" t="str">
            <v>#.19</v>
          </cell>
        </row>
        <row r="443">
          <cell r="A443" t="str">
            <v>⊙B-LINE  사급자재비</v>
          </cell>
          <cell r="C443" t="str">
            <v>식</v>
          </cell>
          <cell r="D443">
            <v>1</v>
          </cell>
          <cell r="F443">
            <v>34166320</v>
          </cell>
          <cell r="H443">
            <v>34166320</v>
          </cell>
          <cell r="J443">
            <v>0</v>
          </cell>
          <cell r="L443">
            <v>0</v>
          </cell>
        </row>
        <row r="445">
          <cell r="A445" t="str">
            <v>모  래</v>
          </cell>
          <cell r="C445" t="str">
            <v>M3</v>
          </cell>
          <cell r="D445">
            <v>406</v>
          </cell>
          <cell r="E445">
            <v>17000</v>
          </cell>
          <cell r="F445">
            <v>6902000</v>
          </cell>
          <cell r="G445">
            <v>17000</v>
          </cell>
          <cell r="H445">
            <v>6902000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A446" t="str">
            <v>잡  석</v>
          </cell>
          <cell r="C446" t="str">
            <v>M3</v>
          </cell>
          <cell r="D446">
            <v>186</v>
          </cell>
          <cell r="E446">
            <v>7000</v>
          </cell>
          <cell r="F446">
            <v>1302000</v>
          </cell>
          <cell r="G446">
            <v>7000</v>
          </cell>
          <cell r="H446">
            <v>1302000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A447" t="str">
            <v>아스팔트유제</v>
          </cell>
          <cell r="B447" t="str">
            <v>RSC-4</v>
          </cell>
          <cell r="C447" t="str">
            <v>DRUM</v>
          </cell>
          <cell r="D447">
            <v>4.6500000000000004</v>
          </cell>
          <cell r="E447">
            <v>52000</v>
          </cell>
          <cell r="F447">
            <v>241800</v>
          </cell>
          <cell r="G447">
            <v>52000</v>
          </cell>
          <cell r="H447">
            <v>241800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</row>
        <row r="448">
          <cell r="A448" t="str">
            <v>아스팔트유제</v>
          </cell>
          <cell r="B448" t="str">
            <v>MC-1</v>
          </cell>
          <cell r="C448" t="str">
            <v>DRUM</v>
          </cell>
          <cell r="D448">
            <v>9.2899999999999991</v>
          </cell>
          <cell r="E448">
            <v>58000</v>
          </cell>
          <cell r="F448">
            <v>538820</v>
          </cell>
          <cell r="G448">
            <v>58000</v>
          </cell>
          <cell r="H448">
            <v>538820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</row>
        <row r="449">
          <cell r="A449" t="str">
            <v>주철관 이형관</v>
          </cell>
          <cell r="B449" t="str">
            <v>D300M/M이상 D600M/M이하</v>
          </cell>
          <cell r="C449" t="str">
            <v>KG</v>
          </cell>
          <cell r="D449">
            <v>1236</v>
          </cell>
          <cell r="E449">
            <v>2500</v>
          </cell>
          <cell r="F449">
            <v>3090000</v>
          </cell>
          <cell r="G449">
            <v>2500</v>
          </cell>
          <cell r="H449">
            <v>3090000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 t="str">
            <v>이중벽 P.E관</v>
          </cell>
          <cell r="B450" t="str">
            <v>Φ250M/M</v>
          </cell>
          <cell r="C450" t="str">
            <v>본</v>
          </cell>
          <cell r="D450">
            <v>25</v>
          </cell>
          <cell r="E450">
            <v>127200</v>
          </cell>
          <cell r="F450">
            <v>3180000</v>
          </cell>
          <cell r="G450">
            <v>127200</v>
          </cell>
          <cell r="H450">
            <v>3180000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A451" t="str">
            <v>이중벽 P.E관</v>
          </cell>
          <cell r="B451" t="str">
            <v>Φ300M/M</v>
          </cell>
          <cell r="C451" t="str">
            <v>본</v>
          </cell>
          <cell r="D451">
            <v>43</v>
          </cell>
          <cell r="E451">
            <v>160200</v>
          </cell>
          <cell r="F451">
            <v>6888600</v>
          </cell>
          <cell r="G451">
            <v>160200</v>
          </cell>
          <cell r="H451">
            <v>6888600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</row>
        <row r="452">
          <cell r="A452" t="str">
            <v>이중벽 P.E관 지수단관</v>
          </cell>
          <cell r="B452" t="str">
            <v>Φ250M/M</v>
          </cell>
          <cell r="C452" t="str">
            <v>EA</v>
          </cell>
          <cell r="D452">
            <v>7</v>
          </cell>
          <cell r="E452">
            <v>34900</v>
          </cell>
          <cell r="F452">
            <v>244300</v>
          </cell>
          <cell r="G452">
            <v>34900</v>
          </cell>
          <cell r="H452">
            <v>244300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 t="str">
            <v>이중벽 P.E관 지수단관</v>
          </cell>
          <cell r="B453" t="str">
            <v>Φ300M/M</v>
          </cell>
          <cell r="C453" t="str">
            <v>EA</v>
          </cell>
          <cell r="D453">
            <v>11</v>
          </cell>
          <cell r="E453">
            <v>44100</v>
          </cell>
          <cell r="F453">
            <v>485100</v>
          </cell>
          <cell r="G453">
            <v>44100</v>
          </cell>
          <cell r="H453">
            <v>485100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</row>
        <row r="454">
          <cell r="A454" t="str">
            <v>보조기층제</v>
          </cell>
          <cell r="C454" t="str">
            <v>M3</v>
          </cell>
          <cell r="D454">
            <v>919</v>
          </cell>
          <cell r="E454">
            <v>6300</v>
          </cell>
          <cell r="F454">
            <v>5789700</v>
          </cell>
          <cell r="G454">
            <v>6300</v>
          </cell>
          <cell r="H454">
            <v>5789700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A455" t="str">
            <v>주철관 접합부품(K.P메카니칼접합)</v>
          </cell>
          <cell r="B455" t="str">
            <v>D=250MM</v>
          </cell>
          <cell r="C455" t="str">
            <v>SET</v>
          </cell>
          <cell r="D455">
            <v>344</v>
          </cell>
          <cell r="E455">
            <v>16000</v>
          </cell>
          <cell r="F455">
            <v>5504000</v>
          </cell>
          <cell r="G455">
            <v>16000</v>
          </cell>
          <cell r="H455">
            <v>5504000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65">
          <cell r="A465" t="str">
            <v>Ⅲ.C-LINE차집관로(도순→강정P/S)</v>
          </cell>
          <cell r="C465" t="str">
            <v>식</v>
          </cell>
          <cell r="D465">
            <v>1</v>
          </cell>
          <cell r="F465">
            <v>191270739</v>
          </cell>
          <cell r="H465">
            <v>78035366</v>
          </cell>
          <cell r="J465">
            <v>86902675</v>
          </cell>
          <cell r="L465">
            <v>26332698</v>
          </cell>
        </row>
        <row r="467">
          <cell r="A467" t="str">
            <v>1. 토    공</v>
          </cell>
          <cell r="F467">
            <v>153372260</v>
          </cell>
          <cell r="H467">
            <v>68900619</v>
          </cell>
          <cell r="J467">
            <v>61445218</v>
          </cell>
          <cell r="L467">
            <v>23026423</v>
          </cell>
        </row>
        <row r="468">
          <cell r="A468" t="str">
            <v>터파기:보조기층</v>
          </cell>
          <cell r="B468" t="str">
            <v>B.H 0.7㎥</v>
          </cell>
          <cell r="C468" t="str">
            <v>M3</v>
          </cell>
          <cell r="D468">
            <v>758.88</v>
          </cell>
          <cell r="E468">
            <v>1100</v>
          </cell>
          <cell r="F468">
            <v>834768</v>
          </cell>
          <cell r="G468">
            <v>300</v>
          </cell>
          <cell r="H468">
            <v>227664</v>
          </cell>
          <cell r="I468">
            <v>400</v>
          </cell>
          <cell r="J468">
            <v>303552</v>
          </cell>
          <cell r="K468">
            <v>400</v>
          </cell>
          <cell r="L468">
            <v>303552</v>
          </cell>
          <cell r="M468" t="str">
            <v>#.1</v>
          </cell>
        </row>
        <row r="469">
          <cell r="A469" t="str">
            <v>터파기:토사(육상),기계80+인력20</v>
          </cell>
          <cell r="B469" t="str">
            <v>B.H 0.7㎥</v>
          </cell>
          <cell r="C469" t="str">
            <v>M3</v>
          </cell>
          <cell r="D469">
            <v>1779.48</v>
          </cell>
          <cell r="E469">
            <v>2000</v>
          </cell>
          <cell r="F469">
            <v>3558960</v>
          </cell>
          <cell r="G469">
            <v>100</v>
          </cell>
          <cell r="H469">
            <v>177948</v>
          </cell>
          <cell r="I469">
            <v>1600</v>
          </cell>
          <cell r="J469">
            <v>2847168</v>
          </cell>
          <cell r="K469">
            <v>300</v>
          </cell>
          <cell r="L469">
            <v>533844</v>
          </cell>
          <cell r="M469" t="str">
            <v>#.2</v>
          </cell>
        </row>
        <row r="470">
          <cell r="A470" t="str">
            <v>기계터파기(연암)</v>
          </cell>
          <cell r="B470" t="str">
            <v>B.H0.7+브레이커</v>
          </cell>
          <cell r="C470" t="str">
            <v>M3</v>
          </cell>
          <cell r="D470">
            <v>1083.27</v>
          </cell>
          <cell r="E470">
            <v>18400</v>
          </cell>
          <cell r="F470">
            <v>19932168</v>
          </cell>
          <cell r="G470">
            <v>2800</v>
          </cell>
          <cell r="H470">
            <v>3033156</v>
          </cell>
          <cell r="I470">
            <v>7300</v>
          </cell>
          <cell r="J470">
            <v>7907871</v>
          </cell>
          <cell r="K470">
            <v>8300</v>
          </cell>
          <cell r="L470">
            <v>8991141</v>
          </cell>
          <cell r="M470" t="str">
            <v>#.3</v>
          </cell>
        </row>
        <row r="471">
          <cell r="A471" t="str">
            <v>되메우기 및 다짐</v>
          </cell>
          <cell r="B471" t="str">
            <v>B.H 0.7+플래이트 콤펙터</v>
          </cell>
          <cell r="C471" t="str">
            <v>M3</v>
          </cell>
          <cell r="D471">
            <v>2235.4499999999998</v>
          </cell>
          <cell r="E471">
            <v>3500</v>
          </cell>
          <cell r="F471">
            <v>7824075</v>
          </cell>
          <cell r="G471">
            <v>400</v>
          </cell>
          <cell r="H471">
            <v>894180</v>
          </cell>
          <cell r="I471">
            <v>2600</v>
          </cell>
          <cell r="J471">
            <v>5812170</v>
          </cell>
          <cell r="K471">
            <v>500</v>
          </cell>
          <cell r="L471">
            <v>1117725</v>
          </cell>
          <cell r="M471" t="str">
            <v>#.4</v>
          </cell>
        </row>
        <row r="472">
          <cell r="A472" t="str">
            <v>사토운반:보조기층</v>
          </cell>
          <cell r="B472" t="str">
            <v>B.H0.7 + D.T15</v>
          </cell>
          <cell r="C472" t="str">
            <v>M3</v>
          </cell>
          <cell r="D472">
            <v>302.91000000000003</v>
          </cell>
          <cell r="E472">
            <v>7300</v>
          </cell>
          <cell r="F472">
            <v>2211243</v>
          </cell>
          <cell r="G472">
            <v>2700</v>
          </cell>
          <cell r="H472">
            <v>817857</v>
          </cell>
          <cell r="I472">
            <v>2100</v>
          </cell>
          <cell r="J472">
            <v>636111</v>
          </cell>
          <cell r="K472">
            <v>2500</v>
          </cell>
          <cell r="L472">
            <v>757275</v>
          </cell>
          <cell r="M472" t="str">
            <v>#.6</v>
          </cell>
        </row>
        <row r="473">
          <cell r="A473" t="str">
            <v>사토운반:연암</v>
          </cell>
          <cell r="B473" t="str">
            <v>B.H0.7 + D.T15</v>
          </cell>
          <cell r="C473" t="str">
            <v>M3</v>
          </cell>
          <cell r="D473">
            <v>1083.27</v>
          </cell>
          <cell r="E473">
            <v>12000</v>
          </cell>
          <cell r="F473">
            <v>12999240</v>
          </cell>
          <cell r="G473">
            <v>4500</v>
          </cell>
          <cell r="H473">
            <v>4874715</v>
          </cell>
          <cell r="I473">
            <v>3500</v>
          </cell>
          <cell r="J473">
            <v>3791445</v>
          </cell>
          <cell r="K473">
            <v>4000</v>
          </cell>
          <cell r="L473">
            <v>4333080</v>
          </cell>
          <cell r="M473" t="str">
            <v>#.7</v>
          </cell>
        </row>
        <row r="474">
          <cell r="A474" t="str">
            <v>모래부설 및 다짐(B.H 0.7M3,관로기초)</v>
          </cell>
          <cell r="B474" t="str">
            <v>기계90%+인력10%</v>
          </cell>
          <cell r="C474" t="str">
            <v>M3</v>
          </cell>
          <cell r="D474">
            <v>332</v>
          </cell>
          <cell r="E474">
            <v>2300</v>
          </cell>
          <cell r="F474">
            <v>763600</v>
          </cell>
          <cell r="G474">
            <v>200</v>
          </cell>
          <cell r="H474">
            <v>66400</v>
          </cell>
          <cell r="I474">
            <v>1600</v>
          </cell>
          <cell r="J474">
            <v>531200</v>
          </cell>
          <cell r="K474">
            <v>500</v>
          </cell>
          <cell r="L474">
            <v>166000</v>
          </cell>
          <cell r="M474" t="str">
            <v>#.8</v>
          </cell>
        </row>
        <row r="475">
          <cell r="A475" t="str">
            <v>바닥면 고르기</v>
          </cell>
          <cell r="B475" t="str">
            <v>연암</v>
          </cell>
          <cell r="C475" t="str">
            <v>M2</v>
          </cell>
          <cell r="D475">
            <v>1455.9</v>
          </cell>
          <cell r="E475">
            <v>5400</v>
          </cell>
          <cell r="F475">
            <v>7861860</v>
          </cell>
          <cell r="G475">
            <v>500</v>
          </cell>
          <cell r="H475">
            <v>727950</v>
          </cell>
          <cell r="I475">
            <v>4600</v>
          </cell>
          <cell r="J475">
            <v>6697140</v>
          </cell>
          <cell r="K475">
            <v>300</v>
          </cell>
          <cell r="L475">
            <v>436770</v>
          </cell>
          <cell r="M475" t="str">
            <v>No.2</v>
          </cell>
        </row>
        <row r="476">
          <cell r="A476" t="str">
            <v>아스팔트포장 절단</v>
          </cell>
          <cell r="C476" t="str">
            <v>M</v>
          </cell>
          <cell r="D476">
            <v>635.52</v>
          </cell>
          <cell r="E476">
            <v>1800</v>
          </cell>
          <cell r="F476">
            <v>1143936</v>
          </cell>
          <cell r="G476">
            <v>900</v>
          </cell>
          <cell r="H476">
            <v>571968</v>
          </cell>
          <cell r="I476">
            <v>800</v>
          </cell>
          <cell r="J476">
            <v>508416</v>
          </cell>
          <cell r="K476">
            <v>100</v>
          </cell>
          <cell r="L476">
            <v>63552</v>
          </cell>
          <cell r="M476" t="str">
            <v>No.3</v>
          </cell>
        </row>
        <row r="477">
          <cell r="A477" t="str">
            <v>아스팔트포장 파취</v>
          </cell>
          <cell r="B477" t="str">
            <v>기계</v>
          </cell>
          <cell r="C477" t="str">
            <v>M3</v>
          </cell>
          <cell r="D477">
            <v>120.42</v>
          </cell>
          <cell r="E477">
            <v>15300</v>
          </cell>
          <cell r="F477">
            <v>1842426</v>
          </cell>
          <cell r="G477">
            <v>2300</v>
          </cell>
          <cell r="H477">
            <v>276966</v>
          </cell>
          <cell r="I477">
            <v>6300</v>
          </cell>
          <cell r="J477">
            <v>758646</v>
          </cell>
          <cell r="K477">
            <v>6700</v>
          </cell>
          <cell r="L477">
            <v>806814</v>
          </cell>
          <cell r="M477" t="str">
            <v>#.10</v>
          </cell>
        </row>
        <row r="478">
          <cell r="A478" t="str">
            <v>아스팔트 포장포설</v>
          </cell>
          <cell r="B478" t="str">
            <v>기층10cm+표층5cm</v>
          </cell>
          <cell r="C478" t="str">
            <v>a</v>
          </cell>
          <cell r="D478">
            <v>8.0299999999999994</v>
          </cell>
          <cell r="E478">
            <v>3812100</v>
          </cell>
          <cell r="F478">
            <v>30611163</v>
          </cell>
          <cell r="G478">
            <v>3372300</v>
          </cell>
          <cell r="H478">
            <v>27079569</v>
          </cell>
          <cell r="I478">
            <v>409100</v>
          </cell>
          <cell r="J478">
            <v>3285073</v>
          </cell>
          <cell r="K478">
            <v>30700</v>
          </cell>
          <cell r="L478">
            <v>246521</v>
          </cell>
          <cell r="M478" t="str">
            <v>No.4</v>
          </cell>
        </row>
        <row r="479">
          <cell r="A479" t="str">
            <v>보조기층포설 및 다짐</v>
          </cell>
          <cell r="B479" t="str">
            <v>T=30cm</v>
          </cell>
          <cell r="C479" t="str">
            <v>M3</v>
          </cell>
          <cell r="D479">
            <v>209.96</v>
          </cell>
          <cell r="E479">
            <v>2800</v>
          </cell>
          <cell r="F479">
            <v>587888</v>
          </cell>
          <cell r="G479">
            <v>400</v>
          </cell>
          <cell r="H479">
            <v>83984</v>
          </cell>
          <cell r="I479">
            <v>1700</v>
          </cell>
          <cell r="J479">
            <v>356932</v>
          </cell>
          <cell r="K479">
            <v>700</v>
          </cell>
          <cell r="L479">
            <v>146972</v>
          </cell>
          <cell r="M479" t="str">
            <v>#.11</v>
          </cell>
        </row>
        <row r="480">
          <cell r="A480" t="str">
            <v>폐기물운반</v>
          </cell>
          <cell r="B480" t="str">
            <v>B.H0.7 + D.T15</v>
          </cell>
          <cell r="C480" t="str">
            <v>M3</v>
          </cell>
          <cell r="D480">
            <v>488.1</v>
          </cell>
          <cell r="E480">
            <v>12300</v>
          </cell>
          <cell r="F480">
            <v>6003630</v>
          </cell>
          <cell r="G480">
            <v>4600</v>
          </cell>
          <cell r="H480">
            <v>2245260</v>
          </cell>
          <cell r="I480">
            <v>3500</v>
          </cell>
          <cell r="J480">
            <v>1708350</v>
          </cell>
          <cell r="K480">
            <v>4200</v>
          </cell>
          <cell r="L480">
            <v>2050020</v>
          </cell>
          <cell r="M480" t="str">
            <v>#.12</v>
          </cell>
        </row>
        <row r="481">
          <cell r="A481" t="str">
            <v>콘크리트포장 절단</v>
          </cell>
          <cell r="C481" t="str">
            <v>M</v>
          </cell>
          <cell r="D481">
            <v>2015.7</v>
          </cell>
          <cell r="E481">
            <v>2000</v>
          </cell>
          <cell r="F481">
            <v>4031400</v>
          </cell>
          <cell r="G481">
            <v>900</v>
          </cell>
          <cell r="H481">
            <v>1814130</v>
          </cell>
          <cell r="I481">
            <v>1000</v>
          </cell>
          <cell r="J481">
            <v>2015700</v>
          </cell>
          <cell r="K481">
            <v>100</v>
          </cell>
          <cell r="L481">
            <v>201570</v>
          </cell>
          <cell r="M481" t="str">
            <v>No.5</v>
          </cell>
        </row>
        <row r="482">
          <cell r="A482" t="str">
            <v>콘크리트포장 깨기</v>
          </cell>
          <cell r="B482" t="str">
            <v>T=30cm미만</v>
          </cell>
          <cell r="C482" t="str">
            <v>M3</v>
          </cell>
          <cell r="D482">
            <v>367.68</v>
          </cell>
          <cell r="E482">
            <v>15200</v>
          </cell>
          <cell r="F482">
            <v>5588736</v>
          </cell>
          <cell r="G482">
            <v>2200</v>
          </cell>
          <cell r="H482">
            <v>808896</v>
          </cell>
          <cell r="I482">
            <v>6300</v>
          </cell>
          <cell r="J482">
            <v>2316384</v>
          </cell>
          <cell r="K482">
            <v>6700</v>
          </cell>
          <cell r="L482">
            <v>2463456</v>
          </cell>
          <cell r="M482" t="str">
            <v>#.13</v>
          </cell>
        </row>
        <row r="483">
          <cell r="A483" t="str">
            <v>콘크리트포장 포설</v>
          </cell>
          <cell r="B483" t="str">
            <v>T=20cm</v>
          </cell>
          <cell r="C483" t="str">
            <v>M3</v>
          </cell>
          <cell r="D483">
            <v>367.68</v>
          </cell>
          <cell r="E483">
            <v>103500</v>
          </cell>
          <cell r="F483">
            <v>38054880</v>
          </cell>
          <cell r="G483">
            <v>52500</v>
          </cell>
          <cell r="H483">
            <v>19303200</v>
          </cell>
          <cell r="I483">
            <v>51000</v>
          </cell>
          <cell r="J483">
            <v>18751680</v>
          </cell>
          <cell r="K483">
            <v>0</v>
          </cell>
          <cell r="L483">
            <v>0</v>
          </cell>
          <cell r="M483" t="str">
            <v>No.6</v>
          </cell>
        </row>
        <row r="484">
          <cell r="A484" t="str">
            <v>모래부설(B.H 0.7M3)</v>
          </cell>
          <cell r="B484" t="str">
            <v>기계90%+인력10%</v>
          </cell>
          <cell r="C484" t="str">
            <v>M3</v>
          </cell>
          <cell r="D484">
            <v>55.15</v>
          </cell>
          <cell r="E484">
            <v>1300</v>
          </cell>
          <cell r="F484">
            <v>71695</v>
          </cell>
          <cell r="G484">
            <v>200</v>
          </cell>
          <cell r="H484">
            <v>11030</v>
          </cell>
          <cell r="I484">
            <v>700</v>
          </cell>
          <cell r="J484">
            <v>38605</v>
          </cell>
          <cell r="K484">
            <v>400</v>
          </cell>
          <cell r="L484">
            <v>22060</v>
          </cell>
          <cell r="M484" t="str">
            <v>#.14</v>
          </cell>
        </row>
        <row r="485">
          <cell r="A485" t="str">
            <v>와이어메쉬깔기</v>
          </cell>
          <cell r="B485" t="str">
            <v>#8X100X100</v>
          </cell>
          <cell r="C485" t="str">
            <v>M2</v>
          </cell>
          <cell r="D485">
            <v>1838.42</v>
          </cell>
          <cell r="E485">
            <v>3000</v>
          </cell>
          <cell r="F485">
            <v>5515260</v>
          </cell>
          <cell r="G485">
            <v>2000</v>
          </cell>
          <cell r="H485">
            <v>3676840</v>
          </cell>
          <cell r="I485">
            <v>1000</v>
          </cell>
          <cell r="J485">
            <v>1838420</v>
          </cell>
          <cell r="K485">
            <v>0</v>
          </cell>
          <cell r="L485">
            <v>0</v>
          </cell>
          <cell r="M485" t="str">
            <v>No.7</v>
          </cell>
        </row>
        <row r="486">
          <cell r="A486" t="str">
            <v>보조기층포설 및 다짐</v>
          </cell>
          <cell r="B486" t="str">
            <v>T=30cm</v>
          </cell>
          <cell r="C486" t="str">
            <v>M3</v>
          </cell>
          <cell r="D486">
            <v>551.53</v>
          </cell>
          <cell r="E486">
            <v>2800</v>
          </cell>
          <cell r="F486">
            <v>1544284</v>
          </cell>
          <cell r="G486">
            <v>400</v>
          </cell>
          <cell r="H486">
            <v>220612</v>
          </cell>
          <cell r="I486">
            <v>1700</v>
          </cell>
          <cell r="J486">
            <v>937601</v>
          </cell>
          <cell r="K486">
            <v>700</v>
          </cell>
          <cell r="L486">
            <v>386071</v>
          </cell>
          <cell r="M486" t="str">
            <v>#.11</v>
          </cell>
        </row>
        <row r="487">
          <cell r="A487" t="str">
            <v>신축재</v>
          </cell>
          <cell r="B487" t="str">
            <v>T=1.5cm</v>
          </cell>
          <cell r="C487" t="str">
            <v>M2</v>
          </cell>
          <cell r="D487">
            <v>58.45</v>
          </cell>
          <cell r="E487">
            <v>12600</v>
          </cell>
          <cell r="F487">
            <v>736470</v>
          </cell>
          <cell r="G487">
            <v>12000</v>
          </cell>
          <cell r="H487">
            <v>701400</v>
          </cell>
          <cell r="I487">
            <v>600</v>
          </cell>
          <cell r="J487">
            <v>35070</v>
          </cell>
          <cell r="K487">
            <v>0</v>
          </cell>
          <cell r="L487">
            <v>0</v>
          </cell>
        </row>
        <row r="488">
          <cell r="A488" t="str">
            <v>양생(비닐)</v>
          </cell>
          <cell r="C488" t="str">
            <v>M2</v>
          </cell>
          <cell r="D488">
            <v>1838.42</v>
          </cell>
          <cell r="E488">
            <v>900</v>
          </cell>
          <cell r="F488">
            <v>1654578</v>
          </cell>
          <cell r="G488">
            <v>700</v>
          </cell>
          <cell r="H488">
            <v>1286894</v>
          </cell>
          <cell r="I488">
            <v>200</v>
          </cell>
          <cell r="J488">
            <v>367684</v>
          </cell>
          <cell r="K488">
            <v>0</v>
          </cell>
          <cell r="L488">
            <v>0</v>
          </cell>
          <cell r="M488" t="str">
            <v>No.8</v>
          </cell>
        </row>
        <row r="490">
          <cell r="A490" t="str">
            <v>2. 관 로 공</v>
          </cell>
          <cell r="F490">
            <v>1666000</v>
          </cell>
          <cell r="H490">
            <v>26000</v>
          </cell>
          <cell r="J490">
            <v>1640000</v>
          </cell>
          <cell r="L490">
            <v>0</v>
          </cell>
        </row>
        <row r="491">
          <cell r="A491" t="str">
            <v>이중벽P.E관 접합및부설</v>
          </cell>
          <cell r="B491" t="str">
            <v>Φ300M/M</v>
          </cell>
          <cell r="C491" t="str">
            <v>개소</v>
          </cell>
          <cell r="D491">
            <v>260</v>
          </cell>
          <cell r="E491">
            <v>6000</v>
          </cell>
          <cell r="F491">
            <v>1560000</v>
          </cell>
          <cell r="G491">
            <v>0</v>
          </cell>
          <cell r="H491">
            <v>0</v>
          </cell>
          <cell r="I491">
            <v>6000</v>
          </cell>
          <cell r="J491">
            <v>1560000</v>
          </cell>
          <cell r="K491">
            <v>0</v>
          </cell>
          <cell r="L491">
            <v>0</v>
          </cell>
          <cell r="M491" t="str">
            <v>No.25</v>
          </cell>
        </row>
        <row r="492">
          <cell r="A492" t="str">
            <v>레미콘타설</v>
          </cell>
          <cell r="B492" t="str">
            <v>무근구조물</v>
          </cell>
          <cell r="C492" t="str">
            <v>M3</v>
          </cell>
          <cell r="D492">
            <v>1.75</v>
          </cell>
          <cell r="E492">
            <v>16000</v>
          </cell>
          <cell r="F492">
            <v>28000</v>
          </cell>
          <cell r="G492">
            <v>0</v>
          </cell>
          <cell r="H492">
            <v>0</v>
          </cell>
          <cell r="I492">
            <v>16000</v>
          </cell>
          <cell r="J492">
            <v>28000</v>
          </cell>
          <cell r="K492">
            <v>0</v>
          </cell>
          <cell r="L492">
            <v>0</v>
          </cell>
          <cell r="M492" t="str">
            <v>No.10</v>
          </cell>
        </row>
        <row r="493">
          <cell r="A493" t="str">
            <v>합판거푸집</v>
          </cell>
          <cell r="B493" t="str">
            <v>0-7m:6회</v>
          </cell>
          <cell r="C493" t="str">
            <v>M2</v>
          </cell>
          <cell r="D493">
            <v>6.5</v>
          </cell>
          <cell r="E493">
            <v>12000</v>
          </cell>
          <cell r="F493">
            <v>78000</v>
          </cell>
          <cell r="G493">
            <v>4000</v>
          </cell>
          <cell r="H493">
            <v>26000</v>
          </cell>
          <cell r="I493">
            <v>8000</v>
          </cell>
          <cell r="J493">
            <v>52000</v>
          </cell>
          <cell r="K493">
            <v>0</v>
          </cell>
          <cell r="L493">
            <v>0</v>
          </cell>
          <cell r="M493" t="str">
            <v>No.11</v>
          </cell>
        </row>
        <row r="495">
          <cell r="A495" t="str">
            <v>3. 맨 홀 공</v>
          </cell>
          <cell r="F495">
            <v>21169190</v>
          </cell>
          <cell r="H495">
            <v>4401018</v>
          </cell>
          <cell r="J495">
            <v>16707091</v>
          </cell>
          <cell r="L495">
            <v>61081</v>
          </cell>
        </row>
        <row r="496">
          <cell r="A496" t="str">
            <v>레미콘타설</v>
          </cell>
          <cell r="B496" t="str">
            <v>무근구조물</v>
          </cell>
          <cell r="C496" t="str">
            <v>M3</v>
          </cell>
          <cell r="D496">
            <v>24.89</v>
          </cell>
          <cell r="E496">
            <v>16000</v>
          </cell>
          <cell r="F496">
            <v>398240</v>
          </cell>
          <cell r="G496">
            <v>0</v>
          </cell>
          <cell r="H496">
            <v>0</v>
          </cell>
          <cell r="I496">
            <v>16000</v>
          </cell>
          <cell r="J496">
            <v>398240</v>
          </cell>
          <cell r="K496">
            <v>0</v>
          </cell>
          <cell r="L496">
            <v>0</v>
          </cell>
          <cell r="M496" t="str">
            <v>No.10</v>
          </cell>
        </row>
        <row r="497">
          <cell r="A497" t="str">
            <v>레미콘타설</v>
          </cell>
          <cell r="B497" t="str">
            <v>철근구조물</v>
          </cell>
          <cell r="C497" t="str">
            <v>M3</v>
          </cell>
          <cell r="D497">
            <v>76.61</v>
          </cell>
          <cell r="E497">
            <v>21700</v>
          </cell>
          <cell r="F497">
            <v>1662437</v>
          </cell>
          <cell r="G497">
            <v>400</v>
          </cell>
          <cell r="H497">
            <v>30644</v>
          </cell>
          <cell r="I497">
            <v>21000</v>
          </cell>
          <cell r="J497">
            <v>1608810</v>
          </cell>
          <cell r="K497">
            <v>300</v>
          </cell>
          <cell r="L497">
            <v>22983</v>
          </cell>
          <cell r="M497" t="str">
            <v>No.14</v>
          </cell>
        </row>
        <row r="498">
          <cell r="A498" t="str">
            <v>합판거푸집</v>
          </cell>
          <cell r="B498" t="str">
            <v>0-7m:6회</v>
          </cell>
          <cell r="C498" t="str">
            <v>M2</v>
          </cell>
          <cell r="D498">
            <v>25.8</v>
          </cell>
          <cell r="E498">
            <v>12000</v>
          </cell>
          <cell r="F498">
            <v>309600</v>
          </cell>
          <cell r="G498">
            <v>4000</v>
          </cell>
          <cell r="H498">
            <v>103200</v>
          </cell>
          <cell r="I498">
            <v>8000</v>
          </cell>
          <cell r="J498">
            <v>206400</v>
          </cell>
          <cell r="K498">
            <v>0</v>
          </cell>
          <cell r="L498">
            <v>0</v>
          </cell>
          <cell r="M498" t="str">
            <v>No.11</v>
          </cell>
        </row>
        <row r="499">
          <cell r="A499" t="str">
            <v>합판거푸집</v>
          </cell>
          <cell r="B499" t="str">
            <v>0-7m:3회</v>
          </cell>
          <cell r="C499" t="str">
            <v>M2</v>
          </cell>
          <cell r="D499">
            <v>528.36</v>
          </cell>
          <cell r="E499">
            <v>17100</v>
          </cell>
          <cell r="F499">
            <v>9034956</v>
          </cell>
          <cell r="G499">
            <v>5300</v>
          </cell>
          <cell r="H499">
            <v>2800308</v>
          </cell>
          <cell r="I499">
            <v>11800</v>
          </cell>
          <cell r="J499">
            <v>6234648</v>
          </cell>
          <cell r="K499">
            <v>0</v>
          </cell>
          <cell r="L499">
            <v>0</v>
          </cell>
          <cell r="M499" t="str">
            <v>No.15</v>
          </cell>
        </row>
        <row r="500">
          <cell r="A500" t="str">
            <v>원형 거푸집</v>
          </cell>
          <cell r="B500" t="str">
            <v>3 회</v>
          </cell>
          <cell r="C500" t="str">
            <v>M2</v>
          </cell>
          <cell r="D500">
            <v>52.89</v>
          </cell>
          <cell r="E500">
            <v>38600</v>
          </cell>
          <cell r="F500">
            <v>2041554</v>
          </cell>
          <cell r="G500">
            <v>11500</v>
          </cell>
          <cell r="H500">
            <v>608235</v>
          </cell>
          <cell r="I500">
            <v>27100</v>
          </cell>
          <cell r="J500">
            <v>1433319</v>
          </cell>
          <cell r="K500">
            <v>0</v>
          </cell>
          <cell r="L500">
            <v>0</v>
          </cell>
          <cell r="M500" t="str">
            <v>No.16</v>
          </cell>
        </row>
        <row r="501">
          <cell r="A501" t="str">
            <v>목재거푸집</v>
          </cell>
          <cell r="B501" t="str">
            <v>0-7m:4회</v>
          </cell>
          <cell r="C501" t="str">
            <v>M2</v>
          </cell>
          <cell r="D501">
            <v>19.89</v>
          </cell>
          <cell r="E501">
            <v>26100</v>
          </cell>
          <cell r="F501">
            <v>519129</v>
          </cell>
          <cell r="G501">
            <v>7100</v>
          </cell>
          <cell r="H501">
            <v>141219</v>
          </cell>
          <cell r="I501">
            <v>19000</v>
          </cell>
          <cell r="J501">
            <v>377910</v>
          </cell>
          <cell r="K501">
            <v>0</v>
          </cell>
          <cell r="L501">
            <v>0</v>
          </cell>
          <cell r="M501" t="str">
            <v>No.32</v>
          </cell>
        </row>
        <row r="502">
          <cell r="A502" t="str">
            <v>시공이음 설치</v>
          </cell>
          <cell r="B502" t="str">
            <v>PVC,B=150X5mm</v>
          </cell>
          <cell r="C502" t="str">
            <v>M</v>
          </cell>
          <cell r="D502">
            <v>189.2</v>
          </cell>
          <cell r="E502">
            <v>13700</v>
          </cell>
          <cell r="F502">
            <v>2592040</v>
          </cell>
          <cell r="G502">
            <v>2400</v>
          </cell>
          <cell r="H502">
            <v>454080</v>
          </cell>
          <cell r="I502">
            <v>11300</v>
          </cell>
          <cell r="J502">
            <v>2137960</v>
          </cell>
          <cell r="K502">
            <v>0</v>
          </cell>
          <cell r="L502">
            <v>0</v>
          </cell>
          <cell r="M502" t="str">
            <v>No.17</v>
          </cell>
        </row>
        <row r="503">
          <cell r="A503" t="str">
            <v>철근가공및조립</v>
          </cell>
          <cell r="B503" t="str">
            <v>보통</v>
          </cell>
          <cell r="C503" t="str">
            <v>TON</v>
          </cell>
          <cell r="D503">
            <v>4.6870000000000003</v>
          </cell>
          <cell r="E503">
            <v>327000</v>
          </cell>
          <cell r="F503">
            <v>1532649</v>
          </cell>
          <cell r="G503">
            <v>4000</v>
          </cell>
          <cell r="H503">
            <v>18748</v>
          </cell>
          <cell r="I503">
            <v>317000</v>
          </cell>
          <cell r="J503">
            <v>1485779</v>
          </cell>
          <cell r="K503">
            <v>6000</v>
          </cell>
          <cell r="L503">
            <v>28122</v>
          </cell>
          <cell r="M503" t="str">
            <v>No.18</v>
          </cell>
        </row>
        <row r="504">
          <cell r="A504" t="str">
            <v>사다리설치(STS)</v>
          </cell>
          <cell r="C504" t="str">
            <v>M</v>
          </cell>
          <cell r="D504">
            <v>26.66</v>
          </cell>
          <cell r="E504">
            <v>10900</v>
          </cell>
          <cell r="F504">
            <v>290594</v>
          </cell>
          <cell r="G504">
            <v>6600</v>
          </cell>
          <cell r="H504">
            <v>175956</v>
          </cell>
          <cell r="I504">
            <v>4100</v>
          </cell>
          <cell r="J504">
            <v>109306</v>
          </cell>
          <cell r="K504">
            <v>200</v>
          </cell>
          <cell r="L504">
            <v>5332</v>
          </cell>
          <cell r="M504" t="str">
            <v>No.19</v>
          </cell>
        </row>
        <row r="505">
          <cell r="A505" t="str">
            <v>맨홀뚜껑설치</v>
          </cell>
          <cell r="B505" t="str">
            <v>(주철재)</v>
          </cell>
          <cell r="C505" t="str">
            <v>조</v>
          </cell>
          <cell r="D505">
            <v>43</v>
          </cell>
          <cell r="E505">
            <v>45800</v>
          </cell>
          <cell r="F505">
            <v>1969400</v>
          </cell>
          <cell r="G505">
            <v>0</v>
          </cell>
          <cell r="H505">
            <v>0</v>
          </cell>
          <cell r="I505">
            <v>45800</v>
          </cell>
          <cell r="J505">
            <v>1969400</v>
          </cell>
          <cell r="K505">
            <v>0</v>
          </cell>
          <cell r="L505">
            <v>0</v>
          </cell>
          <cell r="M505" t="str">
            <v>No.20</v>
          </cell>
        </row>
        <row r="506">
          <cell r="A506" t="str">
            <v>강관동바리(3개월)</v>
          </cell>
          <cell r="B506" t="str">
            <v>H=0-4.2M</v>
          </cell>
          <cell r="C506" t="str">
            <v>공M3</v>
          </cell>
          <cell r="D506">
            <v>15.91</v>
          </cell>
          <cell r="E506">
            <v>6300</v>
          </cell>
          <cell r="F506">
            <v>100233</v>
          </cell>
          <cell r="G506">
            <v>200</v>
          </cell>
          <cell r="H506">
            <v>3182</v>
          </cell>
          <cell r="I506">
            <v>6100</v>
          </cell>
          <cell r="J506">
            <v>97051</v>
          </cell>
          <cell r="K506">
            <v>0</v>
          </cell>
          <cell r="L506">
            <v>0</v>
          </cell>
          <cell r="M506" t="str">
            <v>No.21</v>
          </cell>
        </row>
        <row r="507">
          <cell r="A507" t="str">
            <v>양생(비닐)</v>
          </cell>
          <cell r="C507" t="str">
            <v>M2</v>
          </cell>
          <cell r="D507">
            <v>43.86</v>
          </cell>
          <cell r="E507">
            <v>900</v>
          </cell>
          <cell r="F507">
            <v>39474</v>
          </cell>
          <cell r="G507">
            <v>700</v>
          </cell>
          <cell r="H507">
            <v>30702</v>
          </cell>
          <cell r="I507">
            <v>200</v>
          </cell>
          <cell r="J507">
            <v>8772</v>
          </cell>
          <cell r="K507">
            <v>0</v>
          </cell>
          <cell r="L507">
            <v>0</v>
          </cell>
          <cell r="M507" t="str">
            <v>No.8</v>
          </cell>
        </row>
        <row r="508">
          <cell r="A508" t="str">
            <v>시공이음면정리(치핑)</v>
          </cell>
          <cell r="B508" t="str">
            <v>인력</v>
          </cell>
          <cell r="C508" t="str">
            <v>M2</v>
          </cell>
          <cell r="D508">
            <v>34.4</v>
          </cell>
          <cell r="E508">
            <v>19000</v>
          </cell>
          <cell r="F508">
            <v>653600</v>
          </cell>
          <cell r="G508">
            <v>500</v>
          </cell>
          <cell r="H508">
            <v>17200</v>
          </cell>
          <cell r="I508">
            <v>18500</v>
          </cell>
          <cell r="J508">
            <v>636400</v>
          </cell>
          <cell r="K508">
            <v>0</v>
          </cell>
          <cell r="L508">
            <v>0</v>
          </cell>
          <cell r="M508" t="str">
            <v>No.22</v>
          </cell>
        </row>
        <row r="509">
          <cell r="A509" t="str">
            <v>스페이서(T=75MM)</v>
          </cell>
          <cell r="C509" t="str">
            <v>EA</v>
          </cell>
          <cell r="D509">
            <v>129</v>
          </cell>
          <cell r="E509">
            <v>100</v>
          </cell>
          <cell r="F509">
            <v>12900</v>
          </cell>
          <cell r="G509">
            <v>100</v>
          </cell>
          <cell r="H509">
            <v>12900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A510" t="str">
            <v>쇠흙손 마감</v>
          </cell>
          <cell r="C510" t="str">
            <v>M2</v>
          </cell>
          <cell r="D510">
            <v>15.48</v>
          </cell>
          <cell r="E510">
            <v>800</v>
          </cell>
          <cell r="F510">
            <v>12384</v>
          </cell>
          <cell r="G510">
            <v>300</v>
          </cell>
          <cell r="H510">
            <v>4644</v>
          </cell>
          <cell r="I510">
            <v>200</v>
          </cell>
          <cell r="J510">
            <v>3096</v>
          </cell>
          <cell r="K510">
            <v>300</v>
          </cell>
          <cell r="L510">
            <v>4644</v>
          </cell>
          <cell r="M510" t="str">
            <v>No.27</v>
          </cell>
        </row>
        <row r="512">
          <cell r="A512" t="str">
            <v>4. 우수월류공</v>
          </cell>
          <cell r="F512">
            <v>3357522</v>
          </cell>
          <cell r="H512">
            <v>935842</v>
          </cell>
          <cell r="J512">
            <v>2404393</v>
          </cell>
          <cell r="L512">
            <v>17287</v>
          </cell>
        </row>
        <row r="513">
          <cell r="A513" t="str">
            <v>레미콘타설</v>
          </cell>
          <cell r="B513" t="str">
            <v>무근구조물</v>
          </cell>
          <cell r="C513" t="str">
            <v>M3</v>
          </cell>
          <cell r="D513">
            <v>26.64</v>
          </cell>
          <cell r="E513">
            <v>16000</v>
          </cell>
          <cell r="F513">
            <v>426240</v>
          </cell>
          <cell r="G513">
            <v>0</v>
          </cell>
          <cell r="H513">
            <v>0</v>
          </cell>
          <cell r="I513">
            <v>16000</v>
          </cell>
          <cell r="J513">
            <v>426240</v>
          </cell>
          <cell r="K513">
            <v>0</v>
          </cell>
          <cell r="L513">
            <v>0</v>
          </cell>
          <cell r="M513" t="str">
            <v>No.10</v>
          </cell>
        </row>
        <row r="514">
          <cell r="A514" t="str">
            <v>레미콘타설</v>
          </cell>
          <cell r="B514" t="str">
            <v>철근구조물</v>
          </cell>
          <cell r="C514" t="str">
            <v>M3</v>
          </cell>
          <cell r="D514">
            <v>5.41</v>
          </cell>
          <cell r="E514">
            <v>21700</v>
          </cell>
          <cell r="F514">
            <v>117397</v>
          </cell>
          <cell r="G514">
            <v>400</v>
          </cell>
          <cell r="H514">
            <v>2164</v>
          </cell>
          <cell r="I514">
            <v>21000</v>
          </cell>
          <cell r="J514">
            <v>113610</v>
          </cell>
          <cell r="K514">
            <v>300</v>
          </cell>
          <cell r="L514">
            <v>1623</v>
          </cell>
          <cell r="M514" t="str">
            <v>No.14</v>
          </cell>
        </row>
        <row r="515">
          <cell r="A515" t="str">
            <v>합판거푸집</v>
          </cell>
          <cell r="B515" t="str">
            <v>0-7m:6회</v>
          </cell>
          <cell r="C515" t="str">
            <v>M2</v>
          </cell>
          <cell r="D515">
            <v>3.8</v>
          </cell>
          <cell r="E515">
            <v>12000</v>
          </cell>
          <cell r="F515">
            <v>45600</v>
          </cell>
          <cell r="G515">
            <v>4000</v>
          </cell>
          <cell r="H515">
            <v>15200</v>
          </cell>
          <cell r="I515">
            <v>8000</v>
          </cell>
          <cell r="J515">
            <v>30400</v>
          </cell>
          <cell r="K515">
            <v>0</v>
          </cell>
          <cell r="L515">
            <v>0</v>
          </cell>
          <cell r="M515" t="str">
            <v>No.11</v>
          </cell>
        </row>
        <row r="516">
          <cell r="A516" t="str">
            <v>합판거푸집</v>
          </cell>
          <cell r="B516" t="str">
            <v>0-7m:3회</v>
          </cell>
          <cell r="C516" t="str">
            <v>M2</v>
          </cell>
          <cell r="D516">
            <v>94.26</v>
          </cell>
          <cell r="E516">
            <v>17100</v>
          </cell>
          <cell r="F516">
            <v>1611846</v>
          </cell>
          <cell r="G516">
            <v>5300</v>
          </cell>
          <cell r="H516">
            <v>499578</v>
          </cell>
          <cell r="I516">
            <v>11800</v>
          </cell>
          <cell r="J516">
            <v>1112268</v>
          </cell>
          <cell r="K516">
            <v>0</v>
          </cell>
          <cell r="L516">
            <v>0</v>
          </cell>
          <cell r="M516" t="str">
            <v>No.15</v>
          </cell>
        </row>
        <row r="517">
          <cell r="A517" t="str">
            <v>원형거푸집</v>
          </cell>
          <cell r="B517" t="str">
            <v>3 회</v>
          </cell>
          <cell r="C517" t="str">
            <v>M2</v>
          </cell>
          <cell r="D517">
            <v>1.38</v>
          </cell>
          <cell r="E517">
            <v>38600</v>
          </cell>
          <cell r="F517">
            <v>53268</v>
          </cell>
          <cell r="G517">
            <v>11500</v>
          </cell>
          <cell r="H517">
            <v>15870</v>
          </cell>
          <cell r="I517">
            <v>27100</v>
          </cell>
          <cell r="J517">
            <v>37398</v>
          </cell>
          <cell r="K517">
            <v>0</v>
          </cell>
          <cell r="L517">
            <v>0</v>
          </cell>
          <cell r="M517" t="str">
            <v>No.16</v>
          </cell>
        </row>
        <row r="518">
          <cell r="A518" t="str">
            <v>시공이음 설치</v>
          </cell>
          <cell r="B518" t="str">
            <v>PVC,B=150X5mm</v>
          </cell>
          <cell r="C518" t="str">
            <v>M</v>
          </cell>
          <cell r="D518">
            <v>5</v>
          </cell>
          <cell r="E518">
            <v>13700</v>
          </cell>
          <cell r="F518">
            <v>68500</v>
          </cell>
          <cell r="G518">
            <v>2400</v>
          </cell>
          <cell r="H518">
            <v>12000</v>
          </cell>
          <cell r="I518">
            <v>11300</v>
          </cell>
          <cell r="J518">
            <v>56500</v>
          </cell>
          <cell r="K518">
            <v>0</v>
          </cell>
          <cell r="L518">
            <v>0</v>
          </cell>
          <cell r="M518" t="str">
            <v>No.17</v>
          </cell>
        </row>
        <row r="519">
          <cell r="A519" t="str">
            <v>철근가공및조립</v>
          </cell>
          <cell r="B519" t="str">
            <v>보통</v>
          </cell>
          <cell r="C519" t="str">
            <v>TON</v>
          </cell>
          <cell r="D519">
            <v>0.92900000000000005</v>
          </cell>
          <cell r="E519">
            <v>327000</v>
          </cell>
          <cell r="F519">
            <v>303783</v>
          </cell>
          <cell r="G519">
            <v>4000</v>
          </cell>
          <cell r="H519">
            <v>3716</v>
          </cell>
          <cell r="I519">
            <v>317000</v>
          </cell>
          <cell r="J519">
            <v>294493</v>
          </cell>
          <cell r="K519">
            <v>6000</v>
          </cell>
          <cell r="L519">
            <v>5574</v>
          </cell>
          <cell r="M519" t="str">
            <v>No.18</v>
          </cell>
        </row>
        <row r="520">
          <cell r="A520" t="str">
            <v>사다리설치(STS)</v>
          </cell>
          <cell r="C520" t="str">
            <v>M</v>
          </cell>
          <cell r="D520">
            <v>2.75</v>
          </cell>
          <cell r="E520">
            <v>10900</v>
          </cell>
          <cell r="F520">
            <v>29975</v>
          </cell>
          <cell r="G520">
            <v>6600</v>
          </cell>
          <cell r="H520">
            <v>18150</v>
          </cell>
          <cell r="I520">
            <v>4100</v>
          </cell>
          <cell r="J520">
            <v>11275</v>
          </cell>
          <cell r="K520">
            <v>200</v>
          </cell>
          <cell r="L520">
            <v>550</v>
          </cell>
          <cell r="M520" t="str">
            <v>No.19</v>
          </cell>
        </row>
        <row r="521">
          <cell r="A521" t="str">
            <v>맨홀뚜껑설치</v>
          </cell>
          <cell r="B521" t="str">
            <v>(주철재)</v>
          </cell>
          <cell r="C521" t="str">
            <v>조</v>
          </cell>
          <cell r="D521">
            <v>1</v>
          </cell>
          <cell r="E521">
            <v>45800</v>
          </cell>
          <cell r="F521">
            <v>45800</v>
          </cell>
          <cell r="G521">
            <v>0</v>
          </cell>
          <cell r="H521">
            <v>0</v>
          </cell>
          <cell r="I521">
            <v>45800</v>
          </cell>
          <cell r="J521">
            <v>45800</v>
          </cell>
          <cell r="K521">
            <v>0</v>
          </cell>
          <cell r="L521">
            <v>0</v>
          </cell>
          <cell r="M521" t="str">
            <v>No.20</v>
          </cell>
        </row>
        <row r="522">
          <cell r="A522" t="str">
            <v>강관비계</v>
          </cell>
          <cell r="B522" t="str">
            <v>3개월</v>
          </cell>
          <cell r="C522" t="str">
            <v>M2</v>
          </cell>
          <cell r="D522">
            <v>31.8</v>
          </cell>
          <cell r="E522">
            <v>9200</v>
          </cell>
          <cell r="F522">
            <v>292560</v>
          </cell>
          <cell r="G522">
            <v>2300</v>
          </cell>
          <cell r="H522">
            <v>73140</v>
          </cell>
          <cell r="I522">
            <v>6600</v>
          </cell>
          <cell r="J522">
            <v>209880</v>
          </cell>
          <cell r="K522">
            <v>300</v>
          </cell>
          <cell r="L522">
            <v>9540</v>
          </cell>
          <cell r="M522" t="str">
            <v>No.33</v>
          </cell>
        </row>
        <row r="523">
          <cell r="A523" t="str">
            <v>강관동바리(3개월)</v>
          </cell>
          <cell r="B523" t="str">
            <v>H=0-4.2M</v>
          </cell>
          <cell r="C523" t="str">
            <v>공M3</v>
          </cell>
          <cell r="D523">
            <v>2.1</v>
          </cell>
          <cell r="E523">
            <v>6300</v>
          </cell>
          <cell r="F523">
            <v>13230</v>
          </cell>
          <cell r="G523">
            <v>200</v>
          </cell>
          <cell r="H523">
            <v>420</v>
          </cell>
          <cell r="I523">
            <v>6100</v>
          </cell>
          <cell r="J523">
            <v>12810</v>
          </cell>
          <cell r="K523">
            <v>0</v>
          </cell>
          <cell r="L523">
            <v>0</v>
          </cell>
          <cell r="M523" t="str">
            <v>No.21</v>
          </cell>
        </row>
        <row r="524">
          <cell r="A524" t="str">
            <v>양생(비닐)</v>
          </cell>
          <cell r="C524" t="str">
            <v>M2</v>
          </cell>
          <cell r="D524">
            <v>47.97</v>
          </cell>
          <cell r="E524">
            <v>900</v>
          </cell>
          <cell r="F524">
            <v>43173</v>
          </cell>
          <cell r="G524">
            <v>700</v>
          </cell>
          <cell r="H524">
            <v>33579</v>
          </cell>
          <cell r="I524">
            <v>200</v>
          </cell>
          <cell r="J524">
            <v>9594</v>
          </cell>
          <cell r="K524">
            <v>0</v>
          </cell>
          <cell r="L524">
            <v>0</v>
          </cell>
          <cell r="M524" t="str">
            <v>No.8</v>
          </cell>
        </row>
        <row r="525">
          <cell r="A525" t="str">
            <v>시공이음면정리(치핑)</v>
          </cell>
          <cell r="B525" t="str">
            <v>인력</v>
          </cell>
          <cell r="C525" t="str">
            <v>M2</v>
          </cell>
          <cell r="D525">
            <v>1.25</v>
          </cell>
          <cell r="E525">
            <v>19000</v>
          </cell>
          <cell r="F525">
            <v>23750</v>
          </cell>
          <cell r="G525">
            <v>500</v>
          </cell>
          <cell r="H525">
            <v>625</v>
          </cell>
          <cell r="I525">
            <v>18500</v>
          </cell>
          <cell r="J525">
            <v>23125</v>
          </cell>
          <cell r="K525">
            <v>0</v>
          </cell>
          <cell r="L525">
            <v>0</v>
          </cell>
          <cell r="M525" t="str">
            <v>No.22</v>
          </cell>
        </row>
        <row r="526">
          <cell r="A526" t="str">
            <v>스페이서(T=75MM)</v>
          </cell>
          <cell r="C526" t="str">
            <v>EA</v>
          </cell>
          <cell r="D526">
            <v>4</v>
          </cell>
          <cell r="E526">
            <v>100</v>
          </cell>
          <cell r="F526">
            <v>400</v>
          </cell>
          <cell r="G526">
            <v>100</v>
          </cell>
          <cell r="H526">
            <v>400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 t="str">
            <v>이중벽P.E관 접합및부설</v>
          </cell>
          <cell r="B527" t="str">
            <v>Φ250M/M</v>
          </cell>
          <cell r="C527" t="str">
            <v>개소</v>
          </cell>
          <cell r="D527">
            <v>2</v>
          </cell>
          <cell r="E527">
            <v>4000</v>
          </cell>
          <cell r="F527">
            <v>8000</v>
          </cell>
          <cell r="G527">
            <v>0</v>
          </cell>
          <cell r="H527">
            <v>0</v>
          </cell>
          <cell r="I527">
            <v>4000</v>
          </cell>
          <cell r="J527">
            <v>8000</v>
          </cell>
          <cell r="K527">
            <v>0</v>
          </cell>
          <cell r="L527">
            <v>0</v>
          </cell>
          <cell r="M527" t="str">
            <v>No.24</v>
          </cell>
        </row>
        <row r="528">
          <cell r="A528" t="str">
            <v>그레이팅 뚜껑설치</v>
          </cell>
          <cell r="B528" t="str">
            <v>550X5600mm</v>
          </cell>
          <cell r="C528" t="str">
            <v>개소</v>
          </cell>
          <cell r="D528">
            <v>1</v>
          </cell>
          <cell r="E528">
            <v>274000</v>
          </cell>
          <cell r="F528">
            <v>274000</v>
          </cell>
          <cell r="G528">
            <v>261000</v>
          </cell>
          <cell r="H528">
            <v>261000</v>
          </cell>
          <cell r="I528">
            <v>13000</v>
          </cell>
          <cell r="J528">
            <v>13000</v>
          </cell>
          <cell r="K528">
            <v>0</v>
          </cell>
          <cell r="L528">
            <v>0</v>
          </cell>
          <cell r="M528" t="str">
            <v>No.34</v>
          </cell>
        </row>
        <row r="531">
          <cell r="A531" t="str">
            <v>5. 환 기 구</v>
          </cell>
          <cell r="F531">
            <v>237072</v>
          </cell>
          <cell r="H531">
            <v>19968</v>
          </cell>
          <cell r="J531">
            <v>200232</v>
          </cell>
          <cell r="L531">
            <v>16872</v>
          </cell>
        </row>
        <row r="532">
          <cell r="A532" t="str">
            <v>레미콘타설</v>
          </cell>
          <cell r="B532" t="str">
            <v>무근구조물</v>
          </cell>
          <cell r="C532" t="str">
            <v>M3</v>
          </cell>
          <cell r="D532">
            <v>1.04</v>
          </cell>
          <cell r="E532">
            <v>16000</v>
          </cell>
          <cell r="F532">
            <v>16640</v>
          </cell>
          <cell r="G532">
            <v>0</v>
          </cell>
          <cell r="H532">
            <v>0</v>
          </cell>
          <cell r="I532">
            <v>16000</v>
          </cell>
          <cell r="J532">
            <v>16640</v>
          </cell>
          <cell r="K532">
            <v>0</v>
          </cell>
          <cell r="L532">
            <v>0</v>
          </cell>
          <cell r="M532" t="str">
            <v>No.10</v>
          </cell>
        </row>
        <row r="533">
          <cell r="A533" t="str">
            <v>합판거푸집</v>
          </cell>
          <cell r="B533" t="str">
            <v>0-7m:6회</v>
          </cell>
          <cell r="C533" t="str">
            <v>M2</v>
          </cell>
          <cell r="D533">
            <v>4.83</v>
          </cell>
          <cell r="E533">
            <v>12000</v>
          </cell>
          <cell r="F533">
            <v>57960</v>
          </cell>
          <cell r="G533">
            <v>4000</v>
          </cell>
          <cell r="H533">
            <v>19320</v>
          </cell>
          <cell r="I533">
            <v>8000</v>
          </cell>
          <cell r="J533">
            <v>38640</v>
          </cell>
          <cell r="K533">
            <v>0</v>
          </cell>
          <cell r="L533">
            <v>0</v>
          </cell>
          <cell r="M533" t="str">
            <v>No.11</v>
          </cell>
        </row>
        <row r="534">
          <cell r="A534" t="str">
            <v>K.P메카니칼접합및부설(기계)</v>
          </cell>
          <cell r="B534" t="str">
            <v>ø200M/M</v>
          </cell>
          <cell r="C534" t="str">
            <v>개소</v>
          </cell>
          <cell r="D534">
            <v>1</v>
          </cell>
          <cell r="E534">
            <v>43300</v>
          </cell>
          <cell r="F534">
            <v>43300</v>
          </cell>
          <cell r="G534">
            <v>0</v>
          </cell>
          <cell r="H534">
            <v>0</v>
          </cell>
          <cell r="I534">
            <v>30800</v>
          </cell>
          <cell r="J534">
            <v>30800</v>
          </cell>
          <cell r="K534">
            <v>12500</v>
          </cell>
          <cell r="L534">
            <v>12500</v>
          </cell>
          <cell r="M534" t="str">
            <v>No.35</v>
          </cell>
        </row>
        <row r="535">
          <cell r="A535" t="str">
            <v>잡석부설(B.H 0.7)</v>
          </cell>
          <cell r="B535" t="str">
            <v>기계90%+인력10%</v>
          </cell>
          <cell r="C535" t="str">
            <v>M3</v>
          </cell>
          <cell r="D535">
            <v>0.24</v>
          </cell>
          <cell r="E535">
            <v>3000</v>
          </cell>
          <cell r="F535">
            <v>720</v>
          </cell>
          <cell r="G535">
            <v>200</v>
          </cell>
          <cell r="H535">
            <v>48</v>
          </cell>
          <cell r="I535">
            <v>2500</v>
          </cell>
          <cell r="J535">
            <v>600</v>
          </cell>
          <cell r="K535">
            <v>300</v>
          </cell>
          <cell r="L535">
            <v>72</v>
          </cell>
          <cell r="M535" t="str">
            <v>#.5</v>
          </cell>
        </row>
        <row r="536">
          <cell r="A536" t="str">
            <v>적벽돌쌓기</v>
          </cell>
          <cell r="B536" t="str">
            <v>1.0B,표준형</v>
          </cell>
          <cell r="C536" t="str">
            <v>M2</v>
          </cell>
          <cell r="D536">
            <v>2.08</v>
          </cell>
          <cell r="E536">
            <v>21900</v>
          </cell>
          <cell r="F536">
            <v>45552</v>
          </cell>
          <cell r="G536">
            <v>0</v>
          </cell>
          <cell r="H536">
            <v>0</v>
          </cell>
          <cell r="I536">
            <v>21900</v>
          </cell>
          <cell r="J536">
            <v>45552</v>
          </cell>
          <cell r="K536">
            <v>0</v>
          </cell>
          <cell r="L536">
            <v>0</v>
          </cell>
          <cell r="M536" t="str">
            <v>No.36</v>
          </cell>
        </row>
        <row r="537">
          <cell r="A537" t="str">
            <v>모르터</v>
          </cell>
          <cell r="B537" t="str">
            <v>1 : 3</v>
          </cell>
          <cell r="C537" t="str">
            <v>M3</v>
          </cell>
          <cell r="D537">
            <v>0.33</v>
          </cell>
          <cell r="E537">
            <v>40000</v>
          </cell>
          <cell r="F537">
            <v>13200</v>
          </cell>
          <cell r="G537">
            <v>0</v>
          </cell>
          <cell r="H537">
            <v>0</v>
          </cell>
          <cell r="I537">
            <v>40000</v>
          </cell>
          <cell r="J537">
            <v>13200</v>
          </cell>
          <cell r="K537">
            <v>0</v>
          </cell>
          <cell r="L537">
            <v>0</v>
          </cell>
          <cell r="M537" t="str">
            <v>No.37</v>
          </cell>
        </row>
        <row r="538">
          <cell r="A538" t="str">
            <v>K.P메카니칼접합및부설(기계)</v>
          </cell>
          <cell r="B538" t="str">
            <v>ø200M/M(이형관)</v>
          </cell>
          <cell r="C538" t="str">
            <v>개소</v>
          </cell>
          <cell r="D538">
            <v>1</v>
          </cell>
          <cell r="E538">
            <v>14300</v>
          </cell>
          <cell r="F538">
            <v>14300</v>
          </cell>
          <cell r="G538">
            <v>0</v>
          </cell>
          <cell r="H538">
            <v>0</v>
          </cell>
          <cell r="I538">
            <v>10000</v>
          </cell>
          <cell r="J538">
            <v>10000</v>
          </cell>
          <cell r="K538">
            <v>4300</v>
          </cell>
          <cell r="L538">
            <v>4300</v>
          </cell>
          <cell r="M538" t="str">
            <v>No.38</v>
          </cell>
        </row>
        <row r="539">
          <cell r="A539" t="str">
            <v>플랜지관 접합및부설</v>
          </cell>
          <cell r="B539" t="str">
            <v>ø200M/M(이형관)</v>
          </cell>
          <cell r="C539" t="str">
            <v>개소</v>
          </cell>
          <cell r="D539">
            <v>1</v>
          </cell>
          <cell r="E539">
            <v>45400</v>
          </cell>
          <cell r="F539">
            <v>45400</v>
          </cell>
          <cell r="G539">
            <v>600</v>
          </cell>
          <cell r="H539">
            <v>600</v>
          </cell>
          <cell r="I539">
            <v>44800</v>
          </cell>
          <cell r="J539">
            <v>44800</v>
          </cell>
          <cell r="K539">
            <v>0</v>
          </cell>
          <cell r="L539">
            <v>0</v>
          </cell>
          <cell r="M539" t="str">
            <v>No.39</v>
          </cell>
        </row>
        <row r="541">
          <cell r="A541" t="str">
            <v>6. 부대시설공</v>
          </cell>
          <cell r="F541">
            <v>5619309</v>
          </cell>
          <cell r="H541">
            <v>2009519</v>
          </cell>
          <cell r="J541">
            <v>2604941</v>
          </cell>
          <cell r="L541">
            <v>1004849</v>
          </cell>
        </row>
        <row r="542">
          <cell r="A542" t="str">
            <v>하수관거인식테이프</v>
          </cell>
          <cell r="B542" t="str">
            <v>5cmX20m</v>
          </cell>
          <cell r="C542" t="str">
            <v>M</v>
          </cell>
          <cell r="D542">
            <v>1556.2</v>
          </cell>
          <cell r="E542">
            <v>1300</v>
          </cell>
          <cell r="F542">
            <v>2023060</v>
          </cell>
          <cell r="G542">
            <v>1100</v>
          </cell>
          <cell r="H542">
            <v>1711820</v>
          </cell>
          <cell r="I542">
            <v>200</v>
          </cell>
          <cell r="J542">
            <v>311240</v>
          </cell>
          <cell r="K542">
            <v>0</v>
          </cell>
          <cell r="L542">
            <v>0</v>
          </cell>
        </row>
        <row r="543">
          <cell r="A543" t="str">
            <v>하수관내 C.C.T.V조사</v>
          </cell>
          <cell r="B543" t="str">
            <v>하수관내 C.C.T.V 조사</v>
          </cell>
          <cell r="C543" t="str">
            <v>M</v>
          </cell>
          <cell r="D543">
            <v>1556.2</v>
          </cell>
          <cell r="E543">
            <v>1700</v>
          </cell>
          <cell r="F543">
            <v>2645540</v>
          </cell>
          <cell r="G543">
            <v>100</v>
          </cell>
          <cell r="H543">
            <v>155620</v>
          </cell>
          <cell r="I543">
            <v>1000</v>
          </cell>
          <cell r="J543">
            <v>1556200</v>
          </cell>
          <cell r="K543">
            <v>600</v>
          </cell>
          <cell r="L543">
            <v>933720</v>
          </cell>
          <cell r="M543" t="str">
            <v>No.40</v>
          </cell>
        </row>
        <row r="544">
          <cell r="A544" t="str">
            <v>철근 구조물헐기</v>
          </cell>
          <cell r="B544" t="str">
            <v>소형브레커+공기압축기</v>
          </cell>
          <cell r="C544" t="str">
            <v>M3</v>
          </cell>
          <cell r="D544">
            <v>3.51</v>
          </cell>
          <cell r="E544">
            <v>35800</v>
          </cell>
          <cell r="F544">
            <v>125658</v>
          </cell>
          <cell r="G544">
            <v>6400</v>
          </cell>
          <cell r="H544">
            <v>22464</v>
          </cell>
          <cell r="I544">
            <v>17800</v>
          </cell>
          <cell r="J544">
            <v>62478</v>
          </cell>
          <cell r="K544">
            <v>11600</v>
          </cell>
          <cell r="L544">
            <v>40716</v>
          </cell>
          <cell r="M544" t="str">
            <v>No.29</v>
          </cell>
        </row>
        <row r="545">
          <cell r="A545" t="str">
            <v>무근 구조물헐기</v>
          </cell>
          <cell r="B545" t="str">
            <v>소형브레커+공기압축기</v>
          </cell>
          <cell r="C545" t="str">
            <v>M3</v>
          </cell>
          <cell r="D545">
            <v>0.56999999999999995</v>
          </cell>
          <cell r="E545">
            <v>27100</v>
          </cell>
          <cell r="F545">
            <v>15447</v>
          </cell>
          <cell r="G545">
            <v>2100</v>
          </cell>
          <cell r="H545">
            <v>1197</v>
          </cell>
          <cell r="I545">
            <v>18900</v>
          </cell>
          <cell r="J545">
            <v>10773</v>
          </cell>
          <cell r="K545">
            <v>6100</v>
          </cell>
          <cell r="L545">
            <v>3477</v>
          </cell>
          <cell r="M545" t="str">
            <v>No.26</v>
          </cell>
        </row>
        <row r="546">
          <cell r="A546" t="str">
            <v>폐기물운반</v>
          </cell>
          <cell r="B546" t="str">
            <v>B.H0.7 + D.T15</v>
          </cell>
          <cell r="C546" t="str">
            <v>M3</v>
          </cell>
          <cell r="D546">
            <v>4.08</v>
          </cell>
          <cell r="E546">
            <v>12300</v>
          </cell>
          <cell r="F546">
            <v>50184</v>
          </cell>
          <cell r="G546">
            <v>4600</v>
          </cell>
          <cell r="H546">
            <v>18768</v>
          </cell>
          <cell r="I546">
            <v>3500</v>
          </cell>
          <cell r="J546">
            <v>14280</v>
          </cell>
          <cell r="K546">
            <v>4200</v>
          </cell>
          <cell r="L546">
            <v>17136</v>
          </cell>
          <cell r="M546" t="str">
            <v>#.12</v>
          </cell>
        </row>
        <row r="547">
          <cell r="A547" t="str">
            <v>P.E관 접합 및 부설</v>
          </cell>
          <cell r="B547" t="str">
            <v>Φ500M/M</v>
          </cell>
          <cell r="C547" t="str">
            <v>개소</v>
          </cell>
          <cell r="D547">
            <v>14</v>
          </cell>
          <cell r="E547">
            <v>14400</v>
          </cell>
          <cell r="F547">
            <v>201600</v>
          </cell>
          <cell r="G547">
            <v>0</v>
          </cell>
          <cell r="H547">
            <v>0</v>
          </cell>
          <cell r="I547">
            <v>14400</v>
          </cell>
          <cell r="J547">
            <v>201600</v>
          </cell>
          <cell r="K547">
            <v>0</v>
          </cell>
          <cell r="L547">
            <v>0</v>
          </cell>
          <cell r="M547" t="str">
            <v>No.41</v>
          </cell>
        </row>
        <row r="548">
          <cell r="A548" t="str">
            <v>가성토(토사,B.H0.7)</v>
          </cell>
          <cell r="B548" t="str">
            <v>현장토유용</v>
          </cell>
          <cell r="C548" t="str">
            <v>M3</v>
          </cell>
          <cell r="D548">
            <v>14</v>
          </cell>
          <cell r="E548">
            <v>1800</v>
          </cell>
          <cell r="F548">
            <v>25200</v>
          </cell>
          <cell r="G548">
            <v>400</v>
          </cell>
          <cell r="H548">
            <v>5600</v>
          </cell>
          <cell r="I548">
            <v>700</v>
          </cell>
          <cell r="J548">
            <v>9800</v>
          </cell>
          <cell r="K548">
            <v>700</v>
          </cell>
          <cell r="L548">
            <v>9800</v>
          </cell>
          <cell r="M548" t="str">
            <v>#.20</v>
          </cell>
        </row>
        <row r="549">
          <cell r="A549" t="str">
            <v>P.P 마대쌓기 및 헐기</v>
          </cell>
          <cell r="C549" t="str">
            <v>M2</v>
          </cell>
          <cell r="D549">
            <v>9.9</v>
          </cell>
          <cell r="E549">
            <v>53000</v>
          </cell>
          <cell r="F549">
            <v>524700</v>
          </cell>
          <cell r="G549">
            <v>8900</v>
          </cell>
          <cell r="H549">
            <v>88110</v>
          </cell>
          <cell r="I549">
            <v>44100</v>
          </cell>
          <cell r="J549">
            <v>436590</v>
          </cell>
          <cell r="K549">
            <v>0</v>
          </cell>
          <cell r="L549">
            <v>0</v>
          </cell>
          <cell r="M549" t="str">
            <v>#.21</v>
          </cell>
        </row>
        <row r="550">
          <cell r="A550" t="str">
            <v>비닐깔기</v>
          </cell>
          <cell r="C550" t="str">
            <v>M2</v>
          </cell>
          <cell r="D550">
            <v>9.9</v>
          </cell>
          <cell r="E550">
            <v>800</v>
          </cell>
          <cell r="F550">
            <v>7920</v>
          </cell>
          <cell r="G550">
            <v>600</v>
          </cell>
          <cell r="H550">
            <v>5940</v>
          </cell>
          <cell r="I550">
            <v>200</v>
          </cell>
          <cell r="J550">
            <v>1980</v>
          </cell>
          <cell r="K550">
            <v>0</v>
          </cell>
          <cell r="L550">
            <v>0</v>
          </cell>
          <cell r="M550" t="str">
            <v>No.8</v>
          </cell>
        </row>
        <row r="553">
          <cell r="A553" t="str">
            <v>6. 운 반 공</v>
          </cell>
          <cell r="F553">
            <v>5849386</v>
          </cell>
          <cell r="H553">
            <v>1742400</v>
          </cell>
          <cell r="J553">
            <v>1900800</v>
          </cell>
          <cell r="L553">
            <v>2206186</v>
          </cell>
        </row>
        <row r="554">
          <cell r="A554" t="str">
            <v>철근운반</v>
          </cell>
          <cell r="C554" t="str">
            <v>TON</v>
          </cell>
          <cell r="D554">
            <v>5.7839999999999998</v>
          </cell>
          <cell r="E554">
            <v>9000</v>
          </cell>
          <cell r="F554">
            <v>52056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9000</v>
          </cell>
          <cell r="L554">
            <v>52056</v>
          </cell>
          <cell r="M554" t="str">
            <v>#.15</v>
          </cell>
        </row>
        <row r="555">
          <cell r="A555" t="str">
            <v>주철관 운반</v>
          </cell>
          <cell r="B555" t="str">
            <v>이형관</v>
          </cell>
          <cell r="C555" t="str">
            <v>KG</v>
          </cell>
          <cell r="D555">
            <v>127.3</v>
          </cell>
          <cell r="E555">
            <v>100</v>
          </cell>
          <cell r="F555">
            <v>12730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100</v>
          </cell>
          <cell r="L555">
            <v>12730</v>
          </cell>
          <cell r="M555" t="str">
            <v>#.17</v>
          </cell>
        </row>
        <row r="556">
          <cell r="A556" t="str">
            <v>주철관 운반</v>
          </cell>
          <cell r="B556" t="str">
            <v>Φ200M/M</v>
          </cell>
          <cell r="C556" t="str">
            <v>본</v>
          </cell>
          <cell r="D556">
            <v>1</v>
          </cell>
          <cell r="E556">
            <v>2200</v>
          </cell>
          <cell r="F556">
            <v>2200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2200</v>
          </cell>
          <cell r="L556">
            <v>2200</v>
          </cell>
          <cell r="M556" t="str">
            <v>#.22</v>
          </cell>
        </row>
        <row r="557">
          <cell r="A557" t="str">
            <v>시멘트운반(40kg/대)</v>
          </cell>
          <cell r="C557" t="str">
            <v>대</v>
          </cell>
          <cell r="D557">
            <v>2</v>
          </cell>
          <cell r="E557">
            <v>400</v>
          </cell>
          <cell r="F557">
            <v>800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400</v>
          </cell>
          <cell r="L557">
            <v>800</v>
          </cell>
          <cell r="M557" t="str">
            <v>#.19</v>
          </cell>
        </row>
        <row r="558">
          <cell r="A558" t="str">
            <v>보조기층운반</v>
          </cell>
          <cell r="C558" t="str">
            <v>M3</v>
          </cell>
          <cell r="D558">
            <v>792</v>
          </cell>
          <cell r="E558">
            <v>7300</v>
          </cell>
          <cell r="F558">
            <v>5781600</v>
          </cell>
          <cell r="G558">
            <v>2200</v>
          </cell>
          <cell r="H558">
            <v>1742400</v>
          </cell>
          <cell r="I558">
            <v>2400</v>
          </cell>
          <cell r="J558">
            <v>1900800</v>
          </cell>
          <cell r="K558">
            <v>2700</v>
          </cell>
          <cell r="L558">
            <v>2138400</v>
          </cell>
          <cell r="M558" t="str">
            <v>#.18</v>
          </cell>
        </row>
        <row r="575">
          <cell r="A575" t="str">
            <v>⊙C-LINE  사급자재비</v>
          </cell>
          <cell r="C575" t="str">
            <v>식</v>
          </cell>
          <cell r="D575">
            <v>1</v>
          </cell>
          <cell r="F575">
            <v>64758980</v>
          </cell>
          <cell r="H575">
            <v>64758980</v>
          </cell>
          <cell r="J575">
            <v>0</v>
          </cell>
          <cell r="L575">
            <v>0</v>
          </cell>
        </row>
        <row r="577">
          <cell r="A577" t="str">
            <v>모  래</v>
          </cell>
          <cell r="C577" t="str">
            <v>M3</v>
          </cell>
          <cell r="D577">
            <v>411</v>
          </cell>
          <cell r="E577">
            <v>17000</v>
          </cell>
          <cell r="F577">
            <v>6987000</v>
          </cell>
          <cell r="G577">
            <v>17000</v>
          </cell>
          <cell r="H577">
            <v>6987000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A578" t="str">
            <v>잡  석</v>
          </cell>
          <cell r="C578" t="str">
            <v>M3</v>
          </cell>
          <cell r="D578">
            <v>0.25</v>
          </cell>
          <cell r="E578">
            <v>7000</v>
          </cell>
          <cell r="F578">
            <v>1750</v>
          </cell>
          <cell r="G578">
            <v>7000</v>
          </cell>
          <cell r="H578">
            <v>1750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A579" t="str">
            <v>아스팔트유제</v>
          </cell>
          <cell r="B579" t="str">
            <v>RSC-4</v>
          </cell>
          <cell r="C579" t="str">
            <v>DRUM</v>
          </cell>
          <cell r="D579">
            <v>1.65</v>
          </cell>
          <cell r="E579">
            <v>52000</v>
          </cell>
          <cell r="F579">
            <v>85800</v>
          </cell>
          <cell r="G579">
            <v>52000</v>
          </cell>
          <cell r="H579">
            <v>85800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A580" t="str">
            <v>아스팔트유제</v>
          </cell>
          <cell r="B580" t="str">
            <v>MC-1</v>
          </cell>
          <cell r="C580" t="str">
            <v>DRUM</v>
          </cell>
          <cell r="D580">
            <v>3.31</v>
          </cell>
          <cell r="E580">
            <v>58000</v>
          </cell>
          <cell r="F580">
            <v>191980</v>
          </cell>
          <cell r="G580">
            <v>58000</v>
          </cell>
          <cell r="H580">
            <v>191980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A581" t="str">
            <v>주철관 이형관</v>
          </cell>
          <cell r="B581" t="str">
            <v>D300M/M이상 D600M/M이하</v>
          </cell>
          <cell r="C581" t="str">
            <v>KG</v>
          </cell>
          <cell r="D581">
            <v>127.3</v>
          </cell>
          <cell r="E581">
            <v>2500</v>
          </cell>
          <cell r="F581">
            <v>318250</v>
          </cell>
          <cell r="G581">
            <v>2500</v>
          </cell>
          <cell r="H581">
            <v>318250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A582" t="str">
            <v>이중벽 P.E관</v>
          </cell>
          <cell r="B582" t="str">
            <v>Φ250M/M</v>
          </cell>
          <cell r="C582" t="str">
            <v>본</v>
          </cell>
          <cell r="D582">
            <v>2</v>
          </cell>
          <cell r="E582">
            <v>127200</v>
          </cell>
          <cell r="F582">
            <v>254400</v>
          </cell>
          <cell r="G582">
            <v>127200</v>
          </cell>
          <cell r="H582">
            <v>254400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</row>
        <row r="583">
          <cell r="A583" t="str">
            <v>이중벽 P.E관</v>
          </cell>
          <cell r="B583" t="str">
            <v>Φ300M/M</v>
          </cell>
          <cell r="C583" t="str">
            <v>본</v>
          </cell>
          <cell r="D583">
            <v>260</v>
          </cell>
          <cell r="E583">
            <v>160200</v>
          </cell>
          <cell r="F583">
            <v>41652000</v>
          </cell>
          <cell r="G583">
            <v>160200</v>
          </cell>
          <cell r="H583">
            <v>41652000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</row>
        <row r="584">
          <cell r="A584" t="str">
            <v>P.E관(5회 사용)</v>
          </cell>
          <cell r="B584" t="str">
            <v>Φ500M/M</v>
          </cell>
          <cell r="C584" t="str">
            <v>본</v>
          </cell>
          <cell r="D584">
            <v>14</v>
          </cell>
          <cell r="E584">
            <v>435000</v>
          </cell>
          <cell r="F584">
            <v>6090000</v>
          </cell>
          <cell r="G584">
            <v>435000</v>
          </cell>
          <cell r="H584">
            <v>6090000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</row>
        <row r="585">
          <cell r="A585" t="str">
            <v>이중벽 P.E관 지수단관</v>
          </cell>
          <cell r="B585" t="str">
            <v>Φ250M/M</v>
          </cell>
          <cell r="C585" t="str">
            <v>EA</v>
          </cell>
          <cell r="D585">
            <v>3</v>
          </cell>
          <cell r="E585">
            <v>34900</v>
          </cell>
          <cell r="F585">
            <v>104700</v>
          </cell>
          <cell r="G585">
            <v>34900</v>
          </cell>
          <cell r="H585">
            <v>104700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A586" t="str">
            <v>이중벽 P.E관 지수단관</v>
          </cell>
          <cell r="B586" t="str">
            <v>Φ300M/M</v>
          </cell>
          <cell r="C586" t="str">
            <v>EA</v>
          </cell>
          <cell r="D586">
            <v>86</v>
          </cell>
          <cell r="E586">
            <v>44100</v>
          </cell>
          <cell r="F586">
            <v>3792600</v>
          </cell>
          <cell r="G586">
            <v>44100</v>
          </cell>
          <cell r="H586">
            <v>3792600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</row>
        <row r="587">
          <cell r="A587" t="str">
            <v>적벽돌</v>
          </cell>
          <cell r="B587" t="str">
            <v>190*90*57</v>
          </cell>
          <cell r="C587" t="str">
            <v>매</v>
          </cell>
          <cell r="D587">
            <v>319</v>
          </cell>
          <cell r="E587">
            <v>200</v>
          </cell>
          <cell r="F587">
            <v>63800</v>
          </cell>
          <cell r="G587">
            <v>200</v>
          </cell>
          <cell r="H587">
            <v>63800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 t="str">
            <v>흡출기(D200)</v>
          </cell>
          <cell r="C588" t="str">
            <v>개</v>
          </cell>
          <cell r="D588">
            <v>1</v>
          </cell>
          <cell r="E588">
            <v>200000</v>
          </cell>
          <cell r="F588">
            <v>200000</v>
          </cell>
          <cell r="G588">
            <v>200000</v>
          </cell>
          <cell r="H588">
            <v>200000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</row>
        <row r="589">
          <cell r="A589" t="str">
            <v>보조기층제</v>
          </cell>
          <cell r="C589" t="str">
            <v>M3</v>
          </cell>
          <cell r="D589">
            <v>792</v>
          </cell>
          <cell r="E589">
            <v>6300</v>
          </cell>
          <cell r="F589">
            <v>4989600</v>
          </cell>
          <cell r="G589">
            <v>6300</v>
          </cell>
          <cell r="H589">
            <v>4989600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</row>
        <row r="590">
          <cell r="A590" t="str">
            <v>주철관 접합부품(K.P메카니칼접합)</v>
          </cell>
          <cell r="B590" t="str">
            <v>D=200MM</v>
          </cell>
          <cell r="C590" t="str">
            <v>SET</v>
          </cell>
          <cell r="D590">
            <v>2</v>
          </cell>
          <cell r="E590">
            <v>12400</v>
          </cell>
          <cell r="F590">
            <v>24800</v>
          </cell>
          <cell r="G590">
            <v>12400</v>
          </cell>
          <cell r="H590">
            <v>24800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A591" t="str">
            <v>주철관 접합부품(플랜지접합)</v>
          </cell>
          <cell r="B591" t="str">
            <v>D=200MM</v>
          </cell>
          <cell r="C591" t="str">
            <v>SET</v>
          </cell>
          <cell r="D591">
            <v>1</v>
          </cell>
          <cell r="E591">
            <v>2300</v>
          </cell>
          <cell r="F591">
            <v>2300</v>
          </cell>
          <cell r="G591">
            <v>2300</v>
          </cell>
          <cell r="H591">
            <v>2300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7">
          <cell r="A597" t="str">
            <v>Ⅳ.D-LINE차집관로(강정P/S→월평P/S)</v>
          </cell>
          <cell r="C597" t="str">
            <v>식</v>
          </cell>
          <cell r="D597">
            <v>1</v>
          </cell>
          <cell r="F597">
            <v>263388990</v>
          </cell>
          <cell r="H597">
            <v>119310817</v>
          </cell>
          <cell r="J597">
            <v>105257548</v>
          </cell>
          <cell r="L597">
            <v>38820625</v>
          </cell>
        </row>
        <row r="599">
          <cell r="A599" t="str">
            <v>1. 토    공</v>
          </cell>
          <cell r="F599">
            <v>195212461</v>
          </cell>
          <cell r="H599">
            <v>107476111</v>
          </cell>
          <cell r="J599">
            <v>60754441</v>
          </cell>
          <cell r="L599">
            <v>26981909</v>
          </cell>
        </row>
        <row r="600">
          <cell r="A600" t="str">
            <v>터파기:보조기층</v>
          </cell>
          <cell r="B600" t="str">
            <v>B.H 0.7㎥</v>
          </cell>
          <cell r="C600" t="str">
            <v>M3</v>
          </cell>
          <cell r="D600">
            <v>791.1</v>
          </cell>
          <cell r="E600">
            <v>1100</v>
          </cell>
          <cell r="F600">
            <v>870210</v>
          </cell>
          <cell r="G600">
            <v>300</v>
          </cell>
          <cell r="H600">
            <v>237330</v>
          </cell>
          <cell r="I600">
            <v>400</v>
          </cell>
          <cell r="J600">
            <v>316440</v>
          </cell>
          <cell r="K600">
            <v>400</v>
          </cell>
          <cell r="L600">
            <v>316440</v>
          </cell>
          <cell r="M600" t="str">
            <v>#.1</v>
          </cell>
        </row>
        <row r="601">
          <cell r="A601" t="str">
            <v>터파기:토사(육상),기계80+인력20</v>
          </cell>
          <cell r="B601" t="str">
            <v>B.H 0.7㎥</v>
          </cell>
          <cell r="C601" t="str">
            <v>M3</v>
          </cell>
          <cell r="D601">
            <v>3358.2</v>
          </cell>
          <cell r="E601">
            <v>2000</v>
          </cell>
          <cell r="F601">
            <v>6716400</v>
          </cell>
          <cell r="G601">
            <v>100</v>
          </cell>
          <cell r="H601">
            <v>335820</v>
          </cell>
          <cell r="I601">
            <v>1600</v>
          </cell>
          <cell r="J601">
            <v>5373120</v>
          </cell>
          <cell r="K601">
            <v>300</v>
          </cell>
          <cell r="L601">
            <v>1007460</v>
          </cell>
          <cell r="M601" t="str">
            <v>#.2</v>
          </cell>
        </row>
        <row r="602">
          <cell r="A602" t="str">
            <v>기계터파기(연암)</v>
          </cell>
          <cell r="B602" t="str">
            <v>B.H0.7+브레이커</v>
          </cell>
          <cell r="C602" t="str">
            <v>M3</v>
          </cell>
          <cell r="D602">
            <v>1262.71</v>
          </cell>
          <cell r="E602">
            <v>18400</v>
          </cell>
          <cell r="F602">
            <v>23233864</v>
          </cell>
          <cell r="G602">
            <v>2800</v>
          </cell>
          <cell r="H602">
            <v>3535588</v>
          </cell>
          <cell r="I602">
            <v>7300</v>
          </cell>
          <cell r="J602">
            <v>9217783</v>
          </cell>
          <cell r="K602">
            <v>8300</v>
          </cell>
          <cell r="L602">
            <v>10480493</v>
          </cell>
          <cell r="M602" t="str">
            <v>#.3</v>
          </cell>
        </row>
        <row r="603">
          <cell r="A603" t="str">
            <v>되메우기 및 다짐</v>
          </cell>
          <cell r="B603" t="str">
            <v>B.H 0.7+플래이트 콤펙터</v>
          </cell>
          <cell r="C603" t="str">
            <v>M3</v>
          </cell>
          <cell r="D603">
            <v>3666.45</v>
          </cell>
          <cell r="E603">
            <v>3500</v>
          </cell>
          <cell r="F603">
            <v>12832575</v>
          </cell>
          <cell r="G603">
            <v>400</v>
          </cell>
          <cell r="H603">
            <v>1466580</v>
          </cell>
          <cell r="I603">
            <v>2600</v>
          </cell>
          <cell r="J603">
            <v>9532770</v>
          </cell>
          <cell r="K603">
            <v>500</v>
          </cell>
          <cell r="L603">
            <v>1833225</v>
          </cell>
          <cell r="M603" t="str">
            <v>#.4</v>
          </cell>
        </row>
        <row r="604">
          <cell r="A604" t="str">
            <v>사토운반:보조기층</v>
          </cell>
          <cell r="B604" t="str">
            <v>B.H0.7 + D.T15</v>
          </cell>
          <cell r="C604" t="str">
            <v>M3</v>
          </cell>
          <cell r="D604">
            <v>449.88</v>
          </cell>
          <cell r="E604">
            <v>7300</v>
          </cell>
          <cell r="F604">
            <v>3284124</v>
          </cell>
          <cell r="G604">
            <v>2700</v>
          </cell>
          <cell r="H604">
            <v>1214676</v>
          </cell>
          <cell r="I604">
            <v>2100</v>
          </cell>
          <cell r="J604">
            <v>944748</v>
          </cell>
          <cell r="K604">
            <v>2500</v>
          </cell>
          <cell r="L604">
            <v>1124700</v>
          </cell>
          <cell r="M604" t="str">
            <v>#.6</v>
          </cell>
        </row>
        <row r="605">
          <cell r="A605" t="str">
            <v>사토운반:연암</v>
          </cell>
          <cell r="B605" t="str">
            <v>B.H0.7 + D.T15</v>
          </cell>
          <cell r="C605" t="str">
            <v>M3</v>
          </cell>
          <cell r="D605">
            <v>1262.71</v>
          </cell>
          <cell r="E605">
            <v>12000</v>
          </cell>
          <cell r="F605">
            <v>15152520</v>
          </cell>
          <cell r="G605">
            <v>4500</v>
          </cell>
          <cell r="H605">
            <v>5682195</v>
          </cell>
          <cell r="I605">
            <v>3500</v>
          </cell>
          <cell r="J605">
            <v>4419485</v>
          </cell>
          <cell r="K605">
            <v>4000</v>
          </cell>
          <cell r="L605">
            <v>5050840</v>
          </cell>
          <cell r="M605" t="str">
            <v>#.7</v>
          </cell>
        </row>
        <row r="606">
          <cell r="A606" t="str">
            <v>모래부설 및 다짐(B.H 0.7M3,관로기초)</v>
          </cell>
          <cell r="B606" t="str">
            <v>기계90%+인력10%</v>
          </cell>
          <cell r="C606" t="str">
            <v>M3</v>
          </cell>
          <cell r="D606">
            <v>566.03</v>
          </cell>
          <cell r="E606">
            <v>2300</v>
          </cell>
          <cell r="F606">
            <v>1301869</v>
          </cell>
          <cell r="G606">
            <v>200</v>
          </cell>
          <cell r="H606">
            <v>113206</v>
          </cell>
          <cell r="I606">
            <v>1600</v>
          </cell>
          <cell r="J606">
            <v>905648</v>
          </cell>
          <cell r="K606">
            <v>500</v>
          </cell>
          <cell r="L606">
            <v>283015</v>
          </cell>
          <cell r="M606" t="str">
            <v>#.8</v>
          </cell>
        </row>
        <row r="607">
          <cell r="A607" t="str">
            <v>바닥면 고르기</v>
          </cell>
          <cell r="B607" t="str">
            <v>연암</v>
          </cell>
          <cell r="C607" t="str">
            <v>M2</v>
          </cell>
          <cell r="D607">
            <v>1852.58</v>
          </cell>
          <cell r="E607">
            <v>5400</v>
          </cell>
          <cell r="F607">
            <v>10003932</v>
          </cell>
          <cell r="G607">
            <v>500</v>
          </cell>
          <cell r="H607">
            <v>926290</v>
          </cell>
          <cell r="I607">
            <v>4600</v>
          </cell>
          <cell r="J607">
            <v>8521868</v>
          </cell>
          <cell r="K607">
            <v>300</v>
          </cell>
          <cell r="L607">
            <v>555774</v>
          </cell>
          <cell r="M607" t="str">
            <v>No.2</v>
          </cell>
        </row>
        <row r="608">
          <cell r="A608" t="str">
            <v>아스팔트포장 절단</v>
          </cell>
          <cell r="C608" t="str">
            <v>M</v>
          </cell>
          <cell r="D608">
            <v>2692.64</v>
          </cell>
          <cell r="E608">
            <v>1800</v>
          </cell>
          <cell r="F608">
            <v>4846752</v>
          </cell>
          <cell r="G608">
            <v>900</v>
          </cell>
          <cell r="H608">
            <v>2423376</v>
          </cell>
          <cell r="I608">
            <v>800</v>
          </cell>
          <cell r="J608">
            <v>2154112</v>
          </cell>
          <cell r="K608">
            <v>100</v>
          </cell>
          <cell r="L608">
            <v>269264</v>
          </cell>
          <cell r="M608" t="str">
            <v>No.3</v>
          </cell>
        </row>
        <row r="609">
          <cell r="A609" t="str">
            <v>아스팔트포장 파취</v>
          </cell>
          <cell r="B609" t="str">
            <v>기계</v>
          </cell>
          <cell r="C609" t="str">
            <v>M3</v>
          </cell>
          <cell r="D609">
            <v>373.76</v>
          </cell>
          <cell r="E609">
            <v>15300</v>
          </cell>
          <cell r="F609">
            <v>5718528</v>
          </cell>
          <cell r="G609">
            <v>2300</v>
          </cell>
          <cell r="H609">
            <v>859648</v>
          </cell>
          <cell r="I609">
            <v>6300</v>
          </cell>
          <cell r="J609">
            <v>2354688</v>
          </cell>
          <cell r="K609">
            <v>6700</v>
          </cell>
          <cell r="L609">
            <v>2504192</v>
          </cell>
          <cell r="M609" t="str">
            <v>#.10</v>
          </cell>
        </row>
        <row r="610">
          <cell r="A610" t="str">
            <v>아스팔트 포장포설</v>
          </cell>
          <cell r="B610" t="str">
            <v>기층10cm+표층5cm</v>
          </cell>
          <cell r="C610" t="str">
            <v>a</v>
          </cell>
          <cell r="D610">
            <v>24.92</v>
          </cell>
          <cell r="E610">
            <v>3812100</v>
          </cell>
          <cell r="F610">
            <v>94997532</v>
          </cell>
          <cell r="G610">
            <v>3372300</v>
          </cell>
          <cell r="H610">
            <v>84037716</v>
          </cell>
          <cell r="I610">
            <v>409100</v>
          </cell>
          <cell r="J610">
            <v>10194772</v>
          </cell>
          <cell r="K610">
            <v>30700</v>
          </cell>
          <cell r="L610">
            <v>765044</v>
          </cell>
          <cell r="M610" t="str">
            <v>No.4</v>
          </cell>
        </row>
        <row r="611">
          <cell r="A611" t="str">
            <v>보조기층포설 및 다짐</v>
          </cell>
          <cell r="B611" t="str">
            <v>T=30cm</v>
          </cell>
          <cell r="C611" t="str">
            <v>M3</v>
          </cell>
          <cell r="D611">
            <v>702.6</v>
          </cell>
          <cell r="E611">
            <v>2800</v>
          </cell>
          <cell r="F611">
            <v>1967280</v>
          </cell>
          <cell r="G611">
            <v>400</v>
          </cell>
          <cell r="H611">
            <v>281040</v>
          </cell>
          <cell r="I611">
            <v>1700</v>
          </cell>
          <cell r="J611">
            <v>1194420</v>
          </cell>
          <cell r="K611">
            <v>700</v>
          </cell>
          <cell r="L611">
            <v>491820</v>
          </cell>
          <cell r="M611" t="str">
            <v>#.11</v>
          </cell>
        </row>
        <row r="612">
          <cell r="A612" t="str">
            <v>폐기물운반</v>
          </cell>
          <cell r="B612" t="str">
            <v>B.H0.7 + D.T15</v>
          </cell>
          <cell r="C612" t="str">
            <v>M3</v>
          </cell>
          <cell r="D612">
            <v>432.76</v>
          </cell>
          <cell r="E612">
            <v>12300</v>
          </cell>
          <cell r="F612">
            <v>5322948</v>
          </cell>
          <cell r="G612">
            <v>4600</v>
          </cell>
          <cell r="H612">
            <v>1990696</v>
          </cell>
          <cell r="I612">
            <v>3500</v>
          </cell>
          <cell r="J612">
            <v>1514660</v>
          </cell>
          <cell r="K612">
            <v>4200</v>
          </cell>
          <cell r="L612">
            <v>1817592</v>
          </cell>
          <cell r="M612" t="str">
            <v>#.12</v>
          </cell>
        </row>
        <row r="613">
          <cell r="A613" t="str">
            <v>콘크리트포장 절단</v>
          </cell>
          <cell r="C613" t="str">
            <v>M</v>
          </cell>
          <cell r="D613">
            <v>212.6</v>
          </cell>
          <cell r="E613">
            <v>2000</v>
          </cell>
          <cell r="F613">
            <v>425200</v>
          </cell>
          <cell r="G613">
            <v>900</v>
          </cell>
          <cell r="H613">
            <v>191340</v>
          </cell>
          <cell r="I613">
            <v>1000</v>
          </cell>
          <cell r="J613">
            <v>212600</v>
          </cell>
          <cell r="K613">
            <v>100</v>
          </cell>
          <cell r="L613">
            <v>21260</v>
          </cell>
          <cell r="M613" t="str">
            <v>No.5</v>
          </cell>
        </row>
        <row r="614">
          <cell r="A614" t="str">
            <v>콘크리트포장 깨기</v>
          </cell>
          <cell r="B614" t="str">
            <v>T=30cm미만</v>
          </cell>
          <cell r="C614" t="str">
            <v>M3</v>
          </cell>
          <cell r="D614">
            <v>59</v>
          </cell>
          <cell r="E614">
            <v>15200</v>
          </cell>
          <cell r="F614">
            <v>896800</v>
          </cell>
          <cell r="G614">
            <v>2200</v>
          </cell>
          <cell r="H614">
            <v>129800</v>
          </cell>
          <cell r="I614">
            <v>6300</v>
          </cell>
          <cell r="J614">
            <v>371700</v>
          </cell>
          <cell r="K614">
            <v>6700</v>
          </cell>
          <cell r="L614">
            <v>395300</v>
          </cell>
          <cell r="M614" t="str">
            <v>#.13</v>
          </cell>
        </row>
        <row r="615">
          <cell r="A615" t="str">
            <v>콘크리트포장 포설</v>
          </cell>
          <cell r="B615" t="str">
            <v>T=20cm</v>
          </cell>
          <cell r="C615" t="str">
            <v>M3</v>
          </cell>
          <cell r="D615">
            <v>59</v>
          </cell>
          <cell r="E615">
            <v>103500</v>
          </cell>
          <cell r="F615">
            <v>6106500</v>
          </cell>
          <cell r="G615">
            <v>52500</v>
          </cell>
          <cell r="H615">
            <v>3097500</v>
          </cell>
          <cell r="I615">
            <v>51000</v>
          </cell>
          <cell r="J615">
            <v>3009000</v>
          </cell>
          <cell r="K615">
            <v>0</v>
          </cell>
          <cell r="L615">
            <v>0</v>
          </cell>
          <cell r="M615" t="str">
            <v>No.6</v>
          </cell>
        </row>
        <row r="616">
          <cell r="A616" t="str">
            <v>모래부설(B.H 0.7M3)</v>
          </cell>
          <cell r="B616" t="str">
            <v>기계90%+인력10%</v>
          </cell>
          <cell r="C616" t="str">
            <v>M3</v>
          </cell>
          <cell r="D616">
            <v>8.85</v>
          </cell>
          <cell r="E616">
            <v>1300</v>
          </cell>
          <cell r="F616">
            <v>11505</v>
          </cell>
          <cell r="G616">
            <v>200</v>
          </cell>
          <cell r="H616">
            <v>1770</v>
          </cell>
          <cell r="I616">
            <v>700</v>
          </cell>
          <cell r="J616">
            <v>6195</v>
          </cell>
          <cell r="K616">
            <v>400</v>
          </cell>
          <cell r="L616">
            <v>3540</v>
          </cell>
          <cell r="M616" t="str">
            <v>#.14</v>
          </cell>
        </row>
        <row r="617">
          <cell r="A617" t="str">
            <v>와이어메쉬깔기</v>
          </cell>
          <cell r="B617" t="str">
            <v>#8X100X100</v>
          </cell>
          <cell r="C617" t="str">
            <v>M2</v>
          </cell>
          <cell r="D617">
            <v>295</v>
          </cell>
          <cell r="E617">
            <v>3000</v>
          </cell>
          <cell r="F617">
            <v>885000</v>
          </cell>
          <cell r="G617">
            <v>2000</v>
          </cell>
          <cell r="H617">
            <v>590000</v>
          </cell>
          <cell r="I617">
            <v>1000</v>
          </cell>
          <cell r="J617">
            <v>295000</v>
          </cell>
          <cell r="K617">
            <v>0</v>
          </cell>
          <cell r="L617">
            <v>0</v>
          </cell>
          <cell r="M617" t="str">
            <v>No.7</v>
          </cell>
        </row>
        <row r="618">
          <cell r="A618" t="str">
            <v>보조기층포설 및 다짐</v>
          </cell>
          <cell r="B618" t="str">
            <v>T=30cm</v>
          </cell>
          <cell r="C618" t="str">
            <v>M3</v>
          </cell>
          <cell r="D618">
            <v>88.5</v>
          </cell>
          <cell r="E618">
            <v>2800</v>
          </cell>
          <cell r="F618">
            <v>247800</v>
          </cell>
          <cell r="G618">
            <v>400</v>
          </cell>
          <cell r="H618">
            <v>35400</v>
          </cell>
          <cell r="I618">
            <v>1700</v>
          </cell>
          <cell r="J618">
            <v>150450</v>
          </cell>
          <cell r="K618">
            <v>700</v>
          </cell>
          <cell r="L618">
            <v>61950</v>
          </cell>
          <cell r="M618" t="str">
            <v>#.11</v>
          </cell>
        </row>
        <row r="619">
          <cell r="A619" t="str">
            <v>신축재</v>
          </cell>
          <cell r="B619" t="str">
            <v>T=1.5cm</v>
          </cell>
          <cell r="C619" t="str">
            <v>M2</v>
          </cell>
          <cell r="D619">
            <v>9.9700000000000006</v>
          </cell>
          <cell r="E619">
            <v>12600</v>
          </cell>
          <cell r="F619">
            <v>125622</v>
          </cell>
          <cell r="G619">
            <v>12000</v>
          </cell>
          <cell r="H619">
            <v>119640</v>
          </cell>
          <cell r="I619">
            <v>600</v>
          </cell>
          <cell r="J619">
            <v>5982</v>
          </cell>
          <cell r="K619">
            <v>0</v>
          </cell>
          <cell r="L619">
            <v>0</v>
          </cell>
        </row>
        <row r="620">
          <cell r="A620" t="str">
            <v>양생(비닐)</v>
          </cell>
          <cell r="C620" t="str">
            <v>M2</v>
          </cell>
          <cell r="D620">
            <v>295</v>
          </cell>
          <cell r="E620">
            <v>900</v>
          </cell>
          <cell r="F620">
            <v>265500</v>
          </cell>
          <cell r="G620">
            <v>700</v>
          </cell>
          <cell r="H620">
            <v>206500</v>
          </cell>
          <cell r="I620">
            <v>200</v>
          </cell>
          <cell r="J620">
            <v>59000</v>
          </cell>
          <cell r="K620">
            <v>0</v>
          </cell>
          <cell r="L620">
            <v>0</v>
          </cell>
          <cell r="M620" t="str">
            <v>No.8</v>
          </cell>
        </row>
        <row r="622">
          <cell r="A622" t="str">
            <v>2. 관 로 공</v>
          </cell>
          <cell r="F622">
            <v>32310320</v>
          </cell>
          <cell r="H622">
            <v>464300</v>
          </cell>
          <cell r="J622">
            <v>24272720</v>
          </cell>
          <cell r="L622">
            <v>7573300</v>
          </cell>
        </row>
        <row r="623">
          <cell r="A623" t="str">
            <v>K.P메카니칼접합및부설(기계)</v>
          </cell>
          <cell r="B623" t="str">
            <v>ø350M/M</v>
          </cell>
          <cell r="C623" t="str">
            <v>개소</v>
          </cell>
          <cell r="D623">
            <v>379</v>
          </cell>
          <cell r="E623">
            <v>71500</v>
          </cell>
          <cell r="F623">
            <v>27098500</v>
          </cell>
          <cell r="G623">
            <v>0</v>
          </cell>
          <cell r="H623">
            <v>0</v>
          </cell>
          <cell r="I623">
            <v>53400</v>
          </cell>
          <cell r="J623">
            <v>20238600</v>
          </cell>
          <cell r="K623">
            <v>18100</v>
          </cell>
          <cell r="L623">
            <v>6859900</v>
          </cell>
          <cell r="M623" t="str">
            <v>No.42</v>
          </cell>
        </row>
        <row r="624">
          <cell r="A624" t="str">
            <v>이중벽P.E관 접합및부설</v>
          </cell>
          <cell r="B624" t="str">
            <v>Φ350M/M</v>
          </cell>
          <cell r="C624" t="str">
            <v>개소</v>
          </cell>
          <cell r="D624">
            <v>2</v>
          </cell>
          <cell r="E624">
            <v>5700</v>
          </cell>
          <cell r="F624">
            <v>11400</v>
          </cell>
          <cell r="G624">
            <v>0</v>
          </cell>
          <cell r="H624">
            <v>0</v>
          </cell>
          <cell r="I624">
            <v>5700</v>
          </cell>
          <cell r="J624">
            <v>11400</v>
          </cell>
          <cell r="K624">
            <v>0</v>
          </cell>
          <cell r="L624">
            <v>0</v>
          </cell>
          <cell r="M624" t="str">
            <v>No.43</v>
          </cell>
        </row>
        <row r="625">
          <cell r="A625" t="str">
            <v>레미콘타설</v>
          </cell>
          <cell r="B625" t="str">
            <v>무근구조물</v>
          </cell>
          <cell r="C625" t="str">
            <v>M3</v>
          </cell>
          <cell r="D625">
            <v>12.32</v>
          </cell>
          <cell r="E625">
            <v>16000</v>
          </cell>
          <cell r="F625">
            <v>197120</v>
          </cell>
          <cell r="G625">
            <v>0</v>
          </cell>
          <cell r="H625">
            <v>0</v>
          </cell>
          <cell r="I625">
            <v>16000</v>
          </cell>
          <cell r="J625">
            <v>197120</v>
          </cell>
          <cell r="K625">
            <v>0</v>
          </cell>
          <cell r="L625">
            <v>0</v>
          </cell>
          <cell r="M625" t="str">
            <v>No.10</v>
          </cell>
        </row>
        <row r="626">
          <cell r="A626" t="str">
            <v>합판거푸집</v>
          </cell>
          <cell r="B626" t="str">
            <v>0-7m:6회</v>
          </cell>
          <cell r="C626" t="str">
            <v>M2</v>
          </cell>
          <cell r="D626">
            <v>56.9</v>
          </cell>
          <cell r="E626">
            <v>12000</v>
          </cell>
          <cell r="F626">
            <v>682800</v>
          </cell>
          <cell r="G626">
            <v>4000</v>
          </cell>
          <cell r="H626">
            <v>227600</v>
          </cell>
          <cell r="I626">
            <v>8000</v>
          </cell>
          <cell r="J626">
            <v>455200</v>
          </cell>
          <cell r="K626">
            <v>0</v>
          </cell>
          <cell r="L626">
            <v>0</v>
          </cell>
          <cell r="M626" t="str">
            <v>No.11</v>
          </cell>
        </row>
        <row r="627">
          <cell r="A627" t="str">
            <v>주철관 절단</v>
          </cell>
          <cell r="B627" t="str">
            <v>ø350M/M</v>
          </cell>
          <cell r="C627" t="str">
            <v>개소</v>
          </cell>
          <cell r="D627">
            <v>51</v>
          </cell>
          <cell r="E627">
            <v>26900</v>
          </cell>
          <cell r="F627">
            <v>1371900</v>
          </cell>
          <cell r="G627">
            <v>1300</v>
          </cell>
          <cell r="H627">
            <v>66300</v>
          </cell>
          <cell r="I627">
            <v>25400</v>
          </cell>
          <cell r="J627">
            <v>1295400</v>
          </cell>
          <cell r="K627">
            <v>200</v>
          </cell>
          <cell r="L627">
            <v>10200</v>
          </cell>
          <cell r="M627" t="str">
            <v>No.44</v>
          </cell>
        </row>
        <row r="628">
          <cell r="A628" t="str">
            <v>K.P메카니칼접합및부설(인력)</v>
          </cell>
          <cell r="B628" t="str">
            <v>ø150M/M(이형관)</v>
          </cell>
          <cell r="C628" t="str">
            <v>개소</v>
          </cell>
          <cell r="D628">
            <v>8</v>
          </cell>
          <cell r="E628">
            <v>14300</v>
          </cell>
          <cell r="F628">
            <v>114400</v>
          </cell>
          <cell r="G628">
            <v>0</v>
          </cell>
          <cell r="H628">
            <v>0</v>
          </cell>
          <cell r="I628">
            <v>10000</v>
          </cell>
          <cell r="J628">
            <v>80000</v>
          </cell>
          <cell r="K628">
            <v>4300</v>
          </cell>
          <cell r="L628">
            <v>34400</v>
          </cell>
          <cell r="M628" t="str">
            <v>No.45</v>
          </cell>
        </row>
        <row r="629">
          <cell r="A629" t="str">
            <v>K.P메카니칼접합및부설(기계)</v>
          </cell>
          <cell r="B629" t="str">
            <v>ø350M/M(이형관)</v>
          </cell>
          <cell r="C629" t="str">
            <v>개소</v>
          </cell>
          <cell r="D629">
            <v>78</v>
          </cell>
          <cell r="E629">
            <v>19900</v>
          </cell>
          <cell r="F629">
            <v>1552200</v>
          </cell>
          <cell r="G629">
            <v>0</v>
          </cell>
          <cell r="H629">
            <v>0</v>
          </cell>
          <cell r="I629">
            <v>14500</v>
          </cell>
          <cell r="J629">
            <v>1131000</v>
          </cell>
          <cell r="K629">
            <v>5400</v>
          </cell>
          <cell r="L629">
            <v>421200</v>
          </cell>
          <cell r="M629" t="str">
            <v>No.46</v>
          </cell>
        </row>
        <row r="630">
          <cell r="A630" t="str">
            <v>플랜지관 접합및부설</v>
          </cell>
          <cell r="B630" t="str">
            <v>ø150M/M(이형관)</v>
          </cell>
          <cell r="C630" t="str">
            <v>개소</v>
          </cell>
          <cell r="D630">
            <v>8</v>
          </cell>
          <cell r="E630">
            <v>34600</v>
          </cell>
          <cell r="F630">
            <v>276800</v>
          </cell>
          <cell r="G630">
            <v>500</v>
          </cell>
          <cell r="H630">
            <v>4000</v>
          </cell>
          <cell r="I630">
            <v>34100</v>
          </cell>
          <cell r="J630">
            <v>272800</v>
          </cell>
          <cell r="K630">
            <v>0</v>
          </cell>
          <cell r="L630">
            <v>0</v>
          </cell>
          <cell r="M630" t="str">
            <v>No.47</v>
          </cell>
        </row>
        <row r="631">
          <cell r="A631" t="str">
            <v>제수변접합및부설</v>
          </cell>
          <cell r="B631" t="str">
            <v>기계:Φ100mm</v>
          </cell>
          <cell r="C631" t="str">
            <v>개소</v>
          </cell>
          <cell r="D631">
            <v>4</v>
          </cell>
          <cell r="E631">
            <v>79500</v>
          </cell>
          <cell r="F631">
            <v>318000</v>
          </cell>
          <cell r="G631">
            <v>12200</v>
          </cell>
          <cell r="H631">
            <v>48800</v>
          </cell>
          <cell r="I631">
            <v>47300</v>
          </cell>
          <cell r="J631">
            <v>189200</v>
          </cell>
          <cell r="K631">
            <v>20000</v>
          </cell>
          <cell r="L631">
            <v>80000</v>
          </cell>
          <cell r="M631" t="str">
            <v>No.48</v>
          </cell>
        </row>
        <row r="632">
          <cell r="A632" t="str">
            <v>제수변접합및부설</v>
          </cell>
          <cell r="B632" t="str">
            <v>기계:Φ150mm</v>
          </cell>
          <cell r="C632" t="str">
            <v>개소</v>
          </cell>
          <cell r="D632">
            <v>4</v>
          </cell>
          <cell r="E632">
            <v>95500</v>
          </cell>
          <cell r="F632">
            <v>382000</v>
          </cell>
          <cell r="G632">
            <v>16100</v>
          </cell>
          <cell r="H632">
            <v>64400</v>
          </cell>
          <cell r="I632">
            <v>55800</v>
          </cell>
          <cell r="J632">
            <v>223200</v>
          </cell>
          <cell r="K632">
            <v>23600</v>
          </cell>
          <cell r="L632">
            <v>94400</v>
          </cell>
          <cell r="M632" t="str">
            <v>No.49</v>
          </cell>
        </row>
        <row r="633">
          <cell r="A633" t="str">
            <v>공기변접합및부설</v>
          </cell>
          <cell r="B633" t="str">
            <v>기계:Φ100mm</v>
          </cell>
          <cell r="C633" t="str">
            <v>개소</v>
          </cell>
          <cell r="D633">
            <v>4</v>
          </cell>
          <cell r="E633">
            <v>76300</v>
          </cell>
          <cell r="F633">
            <v>305200</v>
          </cell>
          <cell r="G633">
            <v>13300</v>
          </cell>
          <cell r="H633">
            <v>53200</v>
          </cell>
          <cell r="I633">
            <v>44700</v>
          </cell>
          <cell r="J633">
            <v>178800</v>
          </cell>
          <cell r="K633">
            <v>18300</v>
          </cell>
          <cell r="L633">
            <v>73200</v>
          </cell>
          <cell r="M633" t="str">
            <v>No.50</v>
          </cell>
        </row>
        <row r="635">
          <cell r="A635" t="str">
            <v>3. 구조물공</v>
          </cell>
          <cell r="F635">
            <v>14279529</v>
          </cell>
          <cell r="H635">
            <v>2959369</v>
          </cell>
          <cell r="J635">
            <v>11167946</v>
          </cell>
          <cell r="L635">
            <v>152214</v>
          </cell>
        </row>
        <row r="636">
          <cell r="A636" t="str">
            <v>레미콘타설</v>
          </cell>
          <cell r="B636" t="str">
            <v>무근구조물</v>
          </cell>
          <cell r="C636" t="str">
            <v>M3</v>
          </cell>
          <cell r="D636">
            <v>7.05</v>
          </cell>
          <cell r="E636">
            <v>16000</v>
          </cell>
          <cell r="F636">
            <v>112800</v>
          </cell>
          <cell r="G636">
            <v>0</v>
          </cell>
          <cell r="H636">
            <v>0</v>
          </cell>
          <cell r="I636">
            <v>16000</v>
          </cell>
          <cell r="J636">
            <v>112800</v>
          </cell>
          <cell r="K636">
            <v>0</v>
          </cell>
          <cell r="L636">
            <v>0</v>
          </cell>
          <cell r="M636" t="str">
            <v>No.10</v>
          </cell>
        </row>
        <row r="637">
          <cell r="A637" t="str">
            <v>레미콘타설</v>
          </cell>
          <cell r="B637" t="str">
            <v>철근구조물</v>
          </cell>
          <cell r="C637" t="str">
            <v>M3</v>
          </cell>
          <cell r="D637">
            <v>82.11</v>
          </cell>
          <cell r="E637">
            <v>21700</v>
          </cell>
          <cell r="F637">
            <v>1781787</v>
          </cell>
          <cell r="G637">
            <v>400</v>
          </cell>
          <cell r="H637">
            <v>32844</v>
          </cell>
          <cell r="I637">
            <v>21000</v>
          </cell>
          <cell r="J637">
            <v>1724310</v>
          </cell>
          <cell r="K637">
            <v>300</v>
          </cell>
          <cell r="L637">
            <v>24633</v>
          </cell>
          <cell r="M637" t="str">
            <v>No.14</v>
          </cell>
        </row>
        <row r="638">
          <cell r="A638" t="str">
            <v>합판거푸집</v>
          </cell>
          <cell r="B638" t="str">
            <v>0-7m:6회</v>
          </cell>
          <cell r="C638" t="str">
            <v>M2</v>
          </cell>
          <cell r="D638">
            <v>11.12</v>
          </cell>
          <cell r="E638">
            <v>12000</v>
          </cell>
          <cell r="F638">
            <v>133440</v>
          </cell>
          <cell r="G638">
            <v>4000</v>
          </cell>
          <cell r="H638">
            <v>44480</v>
          </cell>
          <cell r="I638">
            <v>8000</v>
          </cell>
          <cell r="J638">
            <v>88960</v>
          </cell>
          <cell r="K638">
            <v>0</v>
          </cell>
          <cell r="L638">
            <v>0</v>
          </cell>
          <cell r="M638" t="str">
            <v>No.11</v>
          </cell>
        </row>
        <row r="639">
          <cell r="A639" t="str">
            <v>합판거푸집</v>
          </cell>
          <cell r="B639" t="str">
            <v>0-7m:3회</v>
          </cell>
          <cell r="C639" t="str">
            <v>M2</v>
          </cell>
          <cell r="D639">
            <v>311.11</v>
          </cell>
          <cell r="E639">
            <v>17100</v>
          </cell>
          <cell r="F639">
            <v>5319981</v>
          </cell>
          <cell r="G639">
            <v>5300</v>
          </cell>
          <cell r="H639">
            <v>1648883</v>
          </cell>
          <cell r="I639">
            <v>11800</v>
          </cell>
          <cell r="J639">
            <v>3671098</v>
          </cell>
          <cell r="K639">
            <v>0</v>
          </cell>
          <cell r="L639">
            <v>0</v>
          </cell>
          <cell r="M639" t="str">
            <v>No.15</v>
          </cell>
        </row>
        <row r="640">
          <cell r="A640" t="str">
            <v>원형거푸집</v>
          </cell>
          <cell r="B640" t="str">
            <v>3 회</v>
          </cell>
          <cell r="C640" t="str">
            <v>M2</v>
          </cell>
          <cell r="D640">
            <v>11.5</v>
          </cell>
          <cell r="E640">
            <v>38600</v>
          </cell>
          <cell r="F640">
            <v>443900</v>
          </cell>
          <cell r="G640">
            <v>11500</v>
          </cell>
          <cell r="H640">
            <v>132250</v>
          </cell>
          <cell r="I640">
            <v>27100</v>
          </cell>
          <cell r="J640">
            <v>311650</v>
          </cell>
          <cell r="K640">
            <v>0</v>
          </cell>
          <cell r="L640">
            <v>0</v>
          </cell>
          <cell r="M640" t="str">
            <v>No.16</v>
          </cell>
        </row>
        <row r="641">
          <cell r="A641" t="str">
            <v>시공이음 설치</v>
          </cell>
          <cell r="B641" t="str">
            <v>PVC,B=150X5mm</v>
          </cell>
          <cell r="C641" t="str">
            <v>M</v>
          </cell>
          <cell r="D641">
            <v>53.32</v>
          </cell>
          <cell r="E641">
            <v>13700</v>
          </cell>
          <cell r="F641">
            <v>730484</v>
          </cell>
          <cell r="G641">
            <v>2400</v>
          </cell>
          <cell r="H641">
            <v>127968</v>
          </cell>
          <cell r="I641">
            <v>11300</v>
          </cell>
          <cell r="J641">
            <v>602516</v>
          </cell>
          <cell r="K641">
            <v>0</v>
          </cell>
          <cell r="L641">
            <v>0</v>
          </cell>
          <cell r="M641" t="str">
            <v>No.17</v>
          </cell>
        </row>
        <row r="642">
          <cell r="A642" t="str">
            <v>철근가공및조립</v>
          </cell>
          <cell r="B642" t="str">
            <v>보통</v>
          </cell>
          <cell r="C642" t="str">
            <v>TON</v>
          </cell>
          <cell r="D642">
            <v>4.6879999999999997</v>
          </cell>
          <cell r="E642">
            <v>327000</v>
          </cell>
          <cell r="F642">
            <v>1532976</v>
          </cell>
          <cell r="G642">
            <v>4000</v>
          </cell>
          <cell r="H642">
            <v>18752</v>
          </cell>
          <cell r="I642">
            <v>317000</v>
          </cell>
          <cell r="J642">
            <v>1486096</v>
          </cell>
          <cell r="K642">
            <v>6000</v>
          </cell>
          <cell r="L642">
            <v>28128</v>
          </cell>
          <cell r="M642" t="str">
            <v>No.18</v>
          </cell>
        </row>
        <row r="643">
          <cell r="A643" t="str">
            <v>자갈부설(B.H 0.7)</v>
          </cell>
          <cell r="B643" t="str">
            <v>기계90%+인력10%</v>
          </cell>
          <cell r="C643" t="str">
            <v>M3</v>
          </cell>
          <cell r="D643">
            <v>0.52</v>
          </cell>
          <cell r="E643">
            <v>3000</v>
          </cell>
          <cell r="F643">
            <v>1560</v>
          </cell>
          <cell r="G643">
            <v>200</v>
          </cell>
          <cell r="H643">
            <v>104</v>
          </cell>
          <cell r="I643">
            <v>2500</v>
          </cell>
          <cell r="J643">
            <v>1300</v>
          </cell>
          <cell r="K643">
            <v>300</v>
          </cell>
          <cell r="L643">
            <v>156</v>
          </cell>
          <cell r="M643" t="str">
            <v>#.5</v>
          </cell>
        </row>
        <row r="644">
          <cell r="A644" t="str">
            <v>사다리설치(STS)</v>
          </cell>
          <cell r="C644" t="str">
            <v>M</v>
          </cell>
          <cell r="D644">
            <v>19.739999999999998</v>
          </cell>
          <cell r="E644">
            <v>10900</v>
          </cell>
          <cell r="F644">
            <v>215166</v>
          </cell>
          <cell r="G644">
            <v>6600</v>
          </cell>
          <cell r="H644">
            <v>130284</v>
          </cell>
          <cell r="I644">
            <v>4100</v>
          </cell>
          <cell r="J644">
            <v>80934</v>
          </cell>
          <cell r="K644">
            <v>200</v>
          </cell>
          <cell r="L644">
            <v>3948</v>
          </cell>
          <cell r="M644" t="str">
            <v>No.19</v>
          </cell>
        </row>
        <row r="645">
          <cell r="A645" t="str">
            <v>맨홀뚜껑설치</v>
          </cell>
          <cell r="B645" t="str">
            <v>(주철재)</v>
          </cell>
          <cell r="C645" t="str">
            <v>조</v>
          </cell>
          <cell r="D645">
            <v>11</v>
          </cell>
          <cell r="E645">
            <v>45800</v>
          </cell>
          <cell r="F645">
            <v>503800</v>
          </cell>
          <cell r="G645">
            <v>0</v>
          </cell>
          <cell r="H645">
            <v>0</v>
          </cell>
          <cell r="I645">
            <v>45800</v>
          </cell>
          <cell r="J645">
            <v>503800</v>
          </cell>
          <cell r="K645">
            <v>0</v>
          </cell>
          <cell r="L645">
            <v>0</v>
          </cell>
          <cell r="M645" t="str">
            <v>No.20</v>
          </cell>
        </row>
        <row r="646">
          <cell r="A646" t="str">
            <v>강관비계</v>
          </cell>
          <cell r="B646" t="str">
            <v>3개월</v>
          </cell>
          <cell r="C646" t="str">
            <v>M2</v>
          </cell>
          <cell r="D646">
            <v>317.83</v>
          </cell>
          <cell r="E646">
            <v>9200</v>
          </cell>
          <cell r="F646">
            <v>2924036</v>
          </cell>
          <cell r="G646">
            <v>2300</v>
          </cell>
          <cell r="H646">
            <v>731009</v>
          </cell>
          <cell r="I646">
            <v>6600</v>
          </cell>
          <cell r="J646">
            <v>2097678</v>
          </cell>
          <cell r="K646">
            <v>300</v>
          </cell>
          <cell r="L646">
            <v>95349</v>
          </cell>
          <cell r="M646" t="str">
            <v>No.33</v>
          </cell>
        </row>
        <row r="647">
          <cell r="A647" t="str">
            <v>강관동바리(3개월)</v>
          </cell>
          <cell r="B647" t="str">
            <v>H=0-4.2M</v>
          </cell>
          <cell r="C647" t="str">
            <v>공M3</v>
          </cell>
          <cell r="D647">
            <v>31.59</v>
          </cell>
          <cell r="E647">
            <v>6300</v>
          </cell>
          <cell r="F647">
            <v>199017</v>
          </cell>
          <cell r="G647">
            <v>200</v>
          </cell>
          <cell r="H647">
            <v>6318</v>
          </cell>
          <cell r="I647">
            <v>6100</v>
          </cell>
          <cell r="J647">
            <v>192699</v>
          </cell>
          <cell r="K647">
            <v>0</v>
          </cell>
          <cell r="L647">
            <v>0</v>
          </cell>
          <cell r="M647" t="str">
            <v>No.21</v>
          </cell>
        </row>
        <row r="648">
          <cell r="A648" t="str">
            <v>양생(비닐)</v>
          </cell>
          <cell r="C648" t="str">
            <v>M2</v>
          </cell>
          <cell r="D648">
            <v>29.64</v>
          </cell>
          <cell r="E648">
            <v>900</v>
          </cell>
          <cell r="F648">
            <v>26676</v>
          </cell>
          <cell r="G648">
            <v>700</v>
          </cell>
          <cell r="H648">
            <v>20748</v>
          </cell>
          <cell r="I648">
            <v>200</v>
          </cell>
          <cell r="J648">
            <v>5928</v>
          </cell>
          <cell r="K648">
            <v>0</v>
          </cell>
          <cell r="L648">
            <v>0</v>
          </cell>
          <cell r="M648" t="str">
            <v>No.8</v>
          </cell>
        </row>
        <row r="649">
          <cell r="A649" t="str">
            <v>시공이음면정리(치핑)</v>
          </cell>
          <cell r="B649" t="str">
            <v>인력</v>
          </cell>
          <cell r="C649" t="str">
            <v>M2</v>
          </cell>
          <cell r="D649">
            <v>14.93</v>
          </cell>
          <cell r="E649">
            <v>19000</v>
          </cell>
          <cell r="F649">
            <v>283670</v>
          </cell>
          <cell r="G649">
            <v>500</v>
          </cell>
          <cell r="H649">
            <v>7465</v>
          </cell>
          <cell r="I649">
            <v>18500</v>
          </cell>
          <cell r="J649">
            <v>276205</v>
          </cell>
          <cell r="K649">
            <v>0</v>
          </cell>
          <cell r="L649">
            <v>0</v>
          </cell>
          <cell r="M649" t="str">
            <v>No.22</v>
          </cell>
        </row>
        <row r="650">
          <cell r="A650" t="str">
            <v>스페이서(T=75MM)</v>
          </cell>
          <cell r="C650" t="str">
            <v>EA</v>
          </cell>
          <cell r="D650">
            <v>44</v>
          </cell>
          <cell r="E650">
            <v>100</v>
          </cell>
          <cell r="F650">
            <v>4400</v>
          </cell>
          <cell r="G650">
            <v>100</v>
          </cell>
          <cell r="H650">
            <v>4400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</row>
        <row r="651">
          <cell r="A651" t="str">
            <v>수팽창고무지수판 설치</v>
          </cell>
          <cell r="B651" t="str">
            <v>20X10</v>
          </cell>
          <cell r="C651" t="str">
            <v>M</v>
          </cell>
          <cell r="D651">
            <v>14.44</v>
          </cell>
          <cell r="E651">
            <v>3900</v>
          </cell>
          <cell r="F651">
            <v>56316</v>
          </cell>
          <cell r="G651">
            <v>3100</v>
          </cell>
          <cell r="H651">
            <v>44764</v>
          </cell>
          <cell r="I651">
            <v>800</v>
          </cell>
          <cell r="J651">
            <v>11552</v>
          </cell>
          <cell r="K651">
            <v>0</v>
          </cell>
          <cell r="L651">
            <v>0</v>
          </cell>
          <cell r="M651" t="str">
            <v>No.23</v>
          </cell>
        </row>
        <row r="652">
          <cell r="A652" t="str">
            <v>P.V.C 파이프(VG1)</v>
          </cell>
          <cell r="B652" t="str">
            <v>Φ100M/M</v>
          </cell>
          <cell r="C652" t="str">
            <v>M</v>
          </cell>
          <cell r="D652">
            <v>1.4</v>
          </cell>
          <cell r="E652">
            <v>6800</v>
          </cell>
          <cell r="F652">
            <v>9520</v>
          </cell>
          <cell r="G652">
            <v>6500</v>
          </cell>
          <cell r="H652">
            <v>9100</v>
          </cell>
          <cell r="I652">
            <v>300</v>
          </cell>
          <cell r="J652">
            <v>420</v>
          </cell>
          <cell r="K652">
            <v>0</v>
          </cell>
          <cell r="L652">
            <v>0</v>
          </cell>
        </row>
        <row r="654">
          <cell r="A654" t="str">
            <v>4. 우수월류공</v>
          </cell>
          <cell r="F654">
            <v>771709</v>
          </cell>
          <cell r="H654">
            <v>163309</v>
          </cell>
          <cell r="J654">
            <v>601059</v>
          </cell>
          <cell r="L654">
            <v>7341</v>
          </cell>
        </row>
        <row r="655">
          <cell r="A655" t="str">
            <v>레미콘타설</v>
          </cell>
          <cell r="B655" t="str">
            <v>무근구조물</v>
          </cell>
          <cell r="C655" t="str">
            <v>M3</v>
          </cell>
          <cell r="D655">
            <v>0.89</v>
          </cell>
          <cell r="E655">
            <v>16000</v>
          </cell>
          <cell r="F655">
            <v>14240</v>
          </cell>
          <cell r="G655">
            <v>0</v>
          </cell>
          <cell r="H655">
            <v>0</v>
          </cell>
          <cell r="I655">
            <v>16000</v>
          </cell>
          <cell r="J655">
            <v>14240</v>
          </cell>
          <cell r="K655">
            <v>0</v>
          </cell>
          <cell r="L655">
            <v>0</v>
          </cell>
          <cell r="M655" t="str">
            <v>No.10</v>
          </cell>
        </row>
        <row r="656">
          <cell r="A656" t="str">
            <v>레미콘타설</v>
          </cell>
          <cell r="B656" t="str">
            <v>철근구조물</v>
          </cell>
          <cell r="C656" t="str">
            <v>M3</v>
          </cell>
          <cell r="D656">
            <v>3.07</v>
          </cell>
          <cell r="E656">
            <v>21700</v>
          </cell>
          <cell r="F656">
            <v>66619</v>
          </cell>
          <cell r="G656">
            <v>400</v>
          </cell>
          <cell r="H656">
            <v>1228</v>
          </cell>
          <cell r="I656">
            <v>21000</v>
          </cell>
          <cell r="J656">
            <v>64470</v>
          </cell>
          <cell r="K656">
            <v>300</v>
          </cell>
          <cell r="L656">
            <v>921</v>
          </cell>
          <cell r="M656" t="str">
            <v>No.14</v>
          </cell>
        </row>
        <row r="657">
          <cell r="A657" t="str">
            <v>합판거푸집</v>
          </cell>
          <cell r="B657" t="str">
            <v>0-7m:6회</v>
          </cell>
          <cell r="C657" t="str">
            <v>M2</v>
          </cell>
          <cell r="D657">
            <v>1.42</v>
          </cell>
          <cell r="E657">
            <v>12000</v>
          </cell>
          <cell r="F657">
            <v>17040</v>
          </cell>
          <cell r="G657">
            <v>4000</v>
          </cell>
          <cell r="H657">
            <v>5680</v>
          </cell>
          <cell r="I657">
            <v>8000</v>
          </cell>
          <cell r="J657">
            <v>11360</v>
          </cell>
          <cell r="K657">
            <v>0</v>
          </cell>
          <cell r="L657">
            <v>0</v>
          </cell>
          <cell r="M657" t="str">
            <v>No.11</v>
          </cell>
        </row>
        <row r="658">
          <cell r="A658" t="str">
            <v>합판거푸집</v>
          </cell>
          <cell r="B658" t="str">
            <v>0-7m:3회</v>
          </cell>
          <cell r="C658" t="str">
            <v>M2</v>
          </cell>
          <cell r="D658">
            <v>18.940000000000001</v>
          </cell>
          <cell r="E658">
            <v>17100</v>
          </cell>
          <cell r="F658">
            <v>323874</v>
          </cell>
          <cell r="G658">
            <v>5300</v>
          </cell>
          <cell r="H658">
            <v>100382</v>
          </cell>
          <cell r="I658">
            <v>11800</v>
          </cell>
          <cell r="J658">
            <v>223492</v>
          </cell>
          <cell r="K658">
            <v>0</v>
          </cell>
          <cell r="L658">
            <v>0</v>
          </cell>
          <cell r="M658" t="str">
            <v>No.15</v>
          </cell>
        </row>
        <row r="659">
          <cell r="A659" t="str">
            <v>원형거푸집</v>
          </cell>
          <cell r="B659" t="str">
            <v>3 회</v>
          </cell>
          <cell r="C659" t="str">
            <v>M2</v>
          </cell>
          <cell r="D659">
            <v>1.29</v>
          </cell>
          <cell r="E659">
            <v>38600</v>
          </cell>
          <cell r="F659">
            <v>49794</v>
          </cell>
          <cell r="G659">
            <v>11500</v>
          </cell>
          <cell r="H659">
            <v>14835</v>
          </cell>
          <cell r="I659">
            <v>27100</v>
          </cell>
          <cell r="J659">
            <v>34959</v>
          </cell>
          <cell r="K659">
            <v>0</v>
          </cell>
          <cell r="L659">
            <v>0</v>
          </cell>
          <cell r="M659" t="str">
            <v>No.16</v>
          </cell>
        </row>
        <row r="660">
          <cell r="A660" t="str">
            <v>시공이음 설치</v>
          </cell>
          <cell r="B660" t="str">
            <v>PVC,B=150X5mm</v>
          </cell>
          <cell r="C660" t="str">
            <v>M</v>
          </cell>
          <cell r="D660">
            <v>5</v>
          </cell>
          <cell r="E660">
            <v>13700</v>
          </cell>
          <cell r="F660">
            <v>68500</v>
          </cell>
          <cell r="G660">
            <v>2400</v>
          </cell>
          <cell r="H660">
            <v>12000</v>
          </cell>
          <cell r="I660">
            <v>11300</v>
          </cell>
          <cell r="J660">
            <v>56500</v>
          </cell>
          <cell r="K660">
            <v>0</v>
          </cell>
          <cell r="L660">
            <v>0</v>
          </cell>
          <cell r="M660" t="str">
            <v>No.17</v>
          </cell>
        </row>
        <row r="661">
          <cell r="A661" t="str">
            <v>철근가공및조립</v>
          </cell>
          <cell r="B661" t="str">
            <v>보통</v>
          </cell>
          <cell r="C661" t="str">
            <v>TON</v>
          </cell>
          <cell r="D661">
            <v>0.31900000000000001</v>
          </cell>
          <cell r="E661">
            <v>327000</v>
          </cell>
          <cell r="F661">
            <v>104313</v>
          </cell>
          <cell r="G661">
            <v>4000</v>
          </cell>
          <cell r="H661">
            <v>1276</v>
          </cell>
          <cell r="I661">
            <v>317000</v>
          </cell>
          <cell r="J661">
            <v>101123</v>
          </cell>
          <cell r="K661">
            <v>6000</v>
          </cell>
          <cell r="L661">
            <v>1914</v>
          </cell>
          <cell r="M661" t="str">
            <v>No.18</v>
          </cell>
        </row>
        <row r="662">
          <cell r="A662" t="str">
            <v>사다리설치(STS)</v>
          </cell>
          <cell r="C662" t="str">
            <v>M</v>
          </cell>
          <cell r="D662">
            <v>0.93</v>
          </cell>
          <cell r="E662">
            <v>10900</v>
          </cell>
          <cell r="F662">
            <v>10137</v>
          </cell>
          <cell r="G662">
            <v>6600</v>
          </cell>
          <cell r="H662">
            <v>6138</v>
          </cell>
          <cell r="I662">
            <v>4100</v>
          </cell>
          <cell r="J662">
            <v>3813</v>
          </cell>
          <cell r="K662">
            <v>200</v>
          </cell>
          <cell r="L662">
            <v>186</v>
          </cell>
          <cell r="M662" t="str">
            <v>No.19</v>
          </cell>
        </row>
        <row r="663">
          <cell r="A663" t="str">
            <v>맨홀뚜껑설치</v>
          </cell>
          <cell r="B663" t="str">
            <v>(주철재)</v>
          </cell>
          <cell r="C663" t="str">
            <v>조</v>
          </cell>
          <cell r="D663">
            <v>1</v>
          </cell>
          <cell r="E663">
            <v>45800</v>
          </cell>
          <cell r="F663">
            <v>45800</v>
          </cell>
          <cell r="G663">
            <v>0</v>
          </cell>
          <cell r="H663">
            <v>0</v>
          </cell>
          <cell r="I663">
            <v>45800</v>
          </cell>
          <cell r="J663">
            <v>45800</v>
          </cell>
          <cell r="K663">
            <v>0</v>
          </cell>
          <cell r="L663">
            <v>0</v>
          </cell>
          <cell r="M663" t="str">
            <v>No.20</v>
          </cell>
        </row>
        <row r="664">
          <cell r="A664" t="str">
            <v>강관동바리(3개월)</v>
          </cell>
          <cell r="B664" t="str">
            <v>H=0-4.2M</v>
          </cell>
          <cell r="C664" t="str">
            <v>공M3</v>
          </cell>
          <cell r="D664">
            <v>1.1299999999999999</v>
          </cell>
          <cell r="E664">
            <v>6300</v>
          </cell>
          <cell r="F664">
            <v>7119</v>
          </cell>
          <cell r="G664">
            <v>200</v>
          </cell>
          <cell r="H664">
            <v>226</v>
          </cell>
          <cell r="I664">
            <v>6100</v>
          </cell>
          <cell r="J664">
            <v>6893</v>
          </cell>
          <cell r="K664">
            <v>0</v>
          </cell>
          <cell r="L664">
            <v>0</v>
          </cell>
          <cell r="M664" t="str">
            <v>No.21</v>
          </cell>
        </row>
        <row r="665">
          <cell r="A665" t="str">
            <v>양생(비닐)</v>
          </cell>
          <cell r="C665" t="str">
            <v>M2</v>
          </cell>
          <cell r="D665">
            <v>1.97</v>
          </cell>
          <cell r="E665">
            <v>900</v>
          </cell>
          <cell r="F665">
            <v>1773</v>
          </cell>
          <cell r="G665">
            <v>700</v>
          </cell>
          <cell r="H665">
            <v>1379</v>
          </cell>
          <cell r="I665">
            <v>200</v>
          </cell>
          <cell r="J665">
            <v>394</v>
          </cell>
          <cell r="K665">
            <v>0</v>
          </cell>
          <cell r="L665">
            <v>0</v>
          </cell>
          <cell r="M665" t="str">
            <v>No.8</v>
          </cell>
        </row>
        <row r="666">
          <cell r="A666" t="str">
            <v>시공이음면정리(치핑)</v>
          </cell>
          <cell r="B666" t="str">
            <v>인력</v>
          </cell>
          <cell r="C666" t="str">
            <v>M2</v>
          </cell>
          <cell r="D666">
            <v>1.25</v>
          </cell>
          <cell r="E666">
            <v>19000</v>
          </cell>
          <cell r="F666">
            <v>23750</v>
          </cell>
          <cell r="G666">
            <v>500</v>
          </cell>
          <cell r="H666">
            <v>625</v>
          </cell>
          <cell r="I666">
            <v>18500</v>
          </cell>
          <cell r="J666">
            <v>23125</v>
          </cell>
          <cell r="K666">
            <v>0</v>
          </cell>
          <cell r="L666">
            <v>0</v>
          </cell>
          <cell r="M666" t="str">
            <v>No.22</v>
          </cell>
        </row>
        <row r="667">
          <cell r="A667" t="str">
            <v>스페이서(T=75MM)</v>
          </cell>
          <cell r="C667" t="str">
            <v>EA</v>
          </cell>
          <cell r="D667">
            <v>4</v>
          </cell>
          <cell r="E667">
            <v>100</v>
          </cell>
          <cell r="F667">
            <v>400</v>
          </cell>
          <cell r="G667">
            <v>100</v>
          </cell>
          <cell r="H667">
            <v>400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A668" t="str">
            <v>수팽창고무지수판 설치</v>
          </cell>
          <cell r="B668" t="str">
            <v>20X10</v>
          </cell>
          <cell r="C668" t="str">
            <v>M</v>
          </cell>
          <cell r="D668">
            <v>4.8</v>
          </cell>
          <cell r="E668">
            <v>3900</v>
          </cell>
          <cell r="F668">
            <v>18720</v>
          </cell>
          <cell r="G668">
            <v>3100</v>
          </cell>
          <cell r="H668">
            <v>14880</v>
          </cell>
          <cell r="I668">
            <v>800</v>
          </cell>
          <cell r="J668">
            <v>3840</v>
          </cell>
          <cell r="K668">
            <v>0</v>
          </cell>
          <cell r="L668">
            <v>0</v>
          </cell>
          <cell r="M668" t="str">
            <v>No.23</v>
          </cell>
        </row>
        <row r="669">
          <cell r="A669" t="str">
            <v>기존 흄관철거</v>
          </cell>
          <cell r="B669" t="str">
            <v>D=600mm</v>
          </cell>
          <cell r="C669" t="str">
            <v>M</v>
          </cell>
          <cell r="D669">
            <v>1</v>
          </cell>
          <cell r="E669">
            <v>14400</v>
          </cell>
          <cell r="F669">
            <v>14400</v>
          </cell>
          <cell r="G669">
            <v>3800</v>
          </cell>
          <cell r="H669">
            <v>3800</v>
          </cell>
          <cell r="I669">
            <v>6700</v>
          </cell>
          <cell r="J669">
            <v>6700</v>
          </cell>
          <cell r="K669">
            <v>3900</v>
          </cell>
          <cell r="L669">
            <v>3900</v>
          </cell>
          <cell r="M669" t="str">
            <v>No.51</v>
          </cell>
        </row>
        <row r="670">
          <cell r="A670" t="str">
            <v>폐기물운반(L=10km)</v>
          </cell>
          <cell r="B670" t="str">
            <v>B.H0.7 + D.T15</v>
          </cell>
          <cell r="C670" t="str">
            <v>M3</v>
          </cell>
          <cell r="D670">
            <v>0.1</v>
          </cell>
          <cell r="E670">
            <v>12300</v>
          </cell>
          <cell r="F670">
            <v>1230</v>
          </cell>
          <cell r="G670">
            <v>4600</v>
          </cell>
          <cell r="H670">
            <v>460</v>
          </cell>
          <cell r="I670">
            <v>3500</v>
          </cell>
          <cell r="J670">
            <v>350</v>
          </cell>
          <cell r="K670">
            <v>4200</v>
          </cell>
          <cell r="L670">
            <v>420</v>
          </cell>
          <cell r="M670" t="str">
            <v>#.12</v>
          </cell>
        </row>
        <row r="671">
          <cell r="A671" t="str">
            <v>이중벽P.E관 접합및부설</v>
          </cell>
          <cell r="B671" t="str">
            <v>Φ250M/M</v>
          </cell>
          <cell r="C671" t="str">
            <v>개소</v>
          </cell>
          <cell r="D671">
            <v>1</v>
          </cell>
          <cell r="E671">
            <v>4000</v>
          </cell>
          <cell r="F671">
            <v>4000</v>
          </cell>
          <cell r="G671">
            <v>0</v>
          </cell>
          <cell r="H671">
            <v>0</v>
          </cell>
          <cell r="I671">
            <v>4000</v>
          </cell>
          <cell r="J671">
            <v>4000</v>
          </cell>
          <cell r="K671">
            <v>0</v>
          </cell>
          <cell r="L671">
            <v>0</v>
          </cell>
          <cell r="M671" t="str">
            <v>No.24</v>
          </cell>
        </row>
        <row r="673">
          <cell r="A673" t="str">
            <v>5. 부대시설공</v>
          </cell>
          <cell r="F673">
            <v>13013438</v>
          </cell>
          <cell r="H673">
            <v>6437128</v>
          </cell>
          <cell r="J673">
            <v>6486182</v>
          </cell>
          <cell r="L673">
            <v>90128</v>
          </cell>
        </row>
        <row r="674">
          <cell r="A674" t="str">
            <v>하수관거인식테이프</v>
          </cell>
          <cell r="B674" t="str">
            <v>5cmX20m</v>
          </cell>
          <cell r="C674" t="str">
            <v>M</v>
          </cell>
          <cell r="D674">
            <v>2280</v>
          </cell>
          <cell r="E674">
            <v>1300</v>
          </cell>
          <cell r="F674">
            <v>2964000</v>
          </cell>
          <cell r="G674">
            <v>1100</v>
          </cell>
          <cell r="H674">
            <v>2508000</v>
          </cell>
          <cell r="I674">
            <v>200</v>
          </cell>
          <cell r="J674">
            <v>456000</v>
          </cell>
          <cell r="K674">
            <v>0</v>
          </cell>
          <cell r="L674">
            <v>0</v>
          </cell>
        </row>
        <row r="675">
          <cell r="A675" t="str">
            <v>하수관내 C.C.T.V조사</v>
          </cell>
          <cell r="B675" t="str">
            <v>하수관내 C.C.T.V 조사</v>
          </cell>
          <cell r="C675" t="str">
            <v>M</v>
          </cell>
          <cell r="D675">
            <v>9</v>
          </cell>
          <cell r="E675">
            <v>1700</v>
          </cell>
          <cell r="F675">
            <v>15300</v>
          </cell>
          <cell r="G675">
            <v>100</v>
          </cell>
          <cell r="H675">
            <v>900</v>
          </cell>
          <cell r="I675">
            <v>1000</v>
          </cell>
          <cell r="J675">
            <v>9000</v>
          </cell>
          <cell r="K675">
            <v>600</v>
          </cell>
          <cell r="L675">
            <v>5400</v>
          </cell>
          <cell r="M675" t="str">
            <v>No.40</v>
          </cell>
        </row>
        <row r="676">
          <cell r="A676" t="str">
            <v>주철관수압시험비</v>
          </cell>
          <cell r="B676" t="str">
            <v>Φ350:200m당1회</v>
          </cell>
          <cell r="C676" t="str">
            <v>회</v>
          </cell>
          <cell r="D676">
            <v>12</v>
          </cell>
          <cell r="E676">
            <v>629600</v>
          </cell>
          <cell r="F676">
            <v>7555200</v>
          </cell>
          <cell r="G676">
            <v>293000</v>
          </cell>
          <cell r="H676">
            <v>3516000</v>
          </cell>
          <cell r="I676">
            <v>336600</v>
          </cell>
          <cell r="J676">
            <v>4039200</v>
          </cell>
          <cell r="K676">
            <v>0</v>
          </cell>
          <cell r="L676">
            <v>0</v>
          </cell>
          <cell r="M676" t="str">
            <v>No.52</v>
          </cell>
        </row>
        <row r="677">
          <cell r="A677" t="str">
            <v>P.E관 접합 및 부설</v>
          </cell>
          <cell r="B677" t="str">
            <v>Φ500M/M</v>
          </cell>
          <cell r="C677" t="str">
            <v>개소</v>
          </cell>
          <cell r="D677">
            <v>5</v>
          </cell>
          <cell r="E677">
            <v>14400</v>
          </cell>
          <cell r="F677">
            <v>72000</v>
          </cell>
          <cell r="G677">
            <v>0</v>
          </cell>
          <cell r="H677">
            <v>0</v>
          </cell>
          <cell r="I677">
            <v>14400</v>
          </cell>
          <cell r="J677">
            <v>72000</v>
          </cell>
          <cell r="K677">
            <v>0</v>
          </cell>
          <cell r="L677">
            <v>0</v>
          </cell>
          <cell r="M677" t="str">
            <v>No.41</v>
          </cell>
        </row>
        <row r="678">
          <cell r="A678" t="str">
            <v>P.E관 접합 및 부설</v>
          </cell>
          <cell r="B678" t="str">
            <v>Φ1000M/M</v>
          </cell>
          <cell r="C678" t="str">
            <v>개소</v>
          </cell>
          <cell r="D678">
            <v>6</v>
          </cell>
          <cell r="E678">
            <v>30200</v>
          </cell>
          <cell r="F678">
            <v>181200</v>
          </cell>
          <cell r="G678">
            <v>0</v>
          </cell>
          <cell r="H678">
            <v>0</v>
          </cell>
          <cell r="I678">
            <v>30200</v>
          </cell>
          <cell r="J678">
            <v>181200</v>
          </cell>
          <cell r="K678">
            <v>0</v>
          </cell>
          <cell r="L678">
            <v>0</v>
          </cell>
          <cell r="M678" t="str">
            <v>No.53</v>
          </cell>
        </row>
        <row r="679">
          <cell r="A679" t="str">
            <v>가성토(토사,B.H0.7)</v>
          </cell>
          <cell r="B679" t="str">
            <v>현장토유용</v>
          </cell>
          <cell r="C679" t="str">
            <v>M3</v>
          </cell>
          <cell r="D679">
            <v>121.04</v>
          </cell>
          <cell r="E679">
            <v>1800</v>
          </cell>
          <cell r="F679">
            <v>217872</v>
          </cell>
          <cell r="G679">
            <v>400</v>
          </cell>
          <cell r="H679">
            <v>48416</v>
          </cell>
          <cell r="I679">
            <v>700</v>
          </cell>
          <cell r="J679">
            <v>84728</v>
          </cell>
          <cell r="K679">
            <v>700</v>
          </cell>
          <cell r="L679">
            <v>84728</v>
          </cell>
          <cell r="M679" t="str">
            <v>#.20</v>
          </cell>
        </row>
        <row r="680">
          <cell r="A680" t="str">
            <v>P.P 마대쌓기 및 헐기</v>
          </cell>
          <cell r="C680" t="str">
            <v>M2</v>
          </cell>
          <cell r="D680">
            <v>37.06</v>
          </cell>
          <cell r="E680">
            <v>53000</v>
          </cell>
          <cell r="F680">
            <v>1964180</v>
          </cell>
          <cell r="G680">
            <v>8900</v>
          </cell>
          <cell r="H680">
            <v>329834</v>
          </cell>
          <cell r="I680">
            <v>44100</v>
          </cell>
          <cell r="J680">
            <v>1634346</v>
          </cell>
          <cell r="K680">
            <v>0</v>
          </cell>
          <cell r="L680">
            <v>0</v>
          </cell>
          <cell r="M680" t="str">
            <v>#.21</v>
          </cell>
        </row>
        <row r="681">
          <cell r="A681" t="str">
            <v>양생(비닐)</v>
          </cell>
          <cell r="C681" t="str">
            <v>M2</v>
          </cell>
          <cell r="D681">
            <v>48.54</v>
          </cell>
          <cell r="E681">
            <v>900</v>
          </cell>
          <cell r="F681">
            <v>43686</v>
          </cell>
          <cell r="G681">
            <v>700</v>
          </cell>
          <cell r="H681">
            <v>33978</v>
          </cell>
          <cell r="I681">
            <v>200</v>
          </cell>
          <cell r="J681">
            <v>9708</v>
          </cell>
          <cell r="K681">
            <v>0</v>
          </cell>
          <cell r="L681">
            <v>0</v>
          </cell>
          <cell r="M681" t="str">
            <v>No.8</v>
          </cell>
        </row>
        <row r="683">
          <cell r="A683" t="str">
            <v>6. 운 반 공</v>
          </cell>
          <cell r="F683">
            <v>7801533</v>
          </cell>
          <cell r="H683">
            <v>1810600</v>
          </cell>
          <cell r="J683">
            <v>1975200</v>
          </cell>
          <cell r="L683">
            <v>4015733</v>
          </cell>
        </row>
        <row r="684">
          <cell r="A684" t="str">
            <v>철근운반</v>
          </cell>
          <cell r="C684" t="str">
            <v>TON</v>
          </cell>
          <cell r="D684">
            <v>5.157</v>
          </cell>
          <cell r="E684">
            <v>9000</v>
          </cell>
          <cell r="F684">
            <v>46413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9000</v>
          </cell>
          <cell r="L684">
            <v>46413</v>
          </cell>
          <cell r="M684" t="str">
            <v>#.15</v>
          </cell>
        </row>
        <row r="685">
          <cell r="A685" t="str">
            <v>주철관 운반</v>
          </cell>
          <cell r="B685" t="str">
            <v>Φ350M/M</v>
          </cell>
          <cell r="C685" t="str">
            <v>본</v>
          </cell>
          <cell r="D685">
            <v>379</v>
          </cell>
          <cell r="E685">
            <v>3300</v>
          </cell>
          <cell r="F685">
            <v>1250700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3300</v>
          </cell>
          <cell r="L685">
            <v>1250700</v>
          </cell>
          <cell r="M685" t="str">
            <v>#.23</v>
          </cell>
        </row>
        <row r="686">
          <cell r="A686" t="str">
            <v>주철관 운반</v>
          </cell>
          <cell r="B686" t="str">
            <v>이형관</v>
          </cell>
          <cell r="C686" t="str">
            <v>KG</v>
          </cell>
          <cell r="D686">
            <v>4965.2</v>
          </cell>
          <cell r="E686">
            <v>100</v>
          </cell>
          <cell r="F686">
            <v>496520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100</v>
          </cell>
          <cell r="L686">
            <v>496520</v>
          </cell>
          <cell r="M686" t="str">
            <v>#.17</v>
          </cell>
        </row>
        <row r="687">
          <cell r="A687" t="str">
            <v>보조기층운반</v>
          </cell>
          <cell r="C687" t="str">
            <v>M3</v>
          </cell>
          <cell r="D687">
            <v>823</v>
          </cell>
          <cell r="E687">
            <v>7300</v>
          </cell>
          <cell r="F687">
            <v>6007900</v>
          </cell>
          <cell r="G687">
            <v>2200</v>
          </cell>
          <cell r="H687">
            <v>1810600</v>
          </cell>
          <cell r="I687">
            <v>2400</v>
          </cell>
          <cell r="J687">
            <v>1975200</v>
          </cell>
          <cell r="K687">
            <v>2700</v>
          </cell>
          <cell r="L687">
            <v>2222100</v>
          </cell>
          <cell r="M687" t="str">
            <v>#.18</v>
          </cell>
        </row>
        <row r="707">
          <cell r="A707" t="str">
            <v>⊙D-LINE  사급자재비</v>
          </cell>
          <cell r="C707" t="str">
            <v>식</v>
          </cell>
          <cell r="D707">
            <v>1</v>
          </cell>
          <cell r="F707">
            <v>52413900</v>
          </cell>
          <cell r="H707">
            <v>52413900</v>
          </cell>
          <cell r="J707">
            <v>0</v>
          </cell>
          <cell r="L707">
            <v>0</v>
          </cell>
        </row>
        <row r="709">
          <cell r="A709" t="str">
            <v>모  래</v>
          </cell>
          <cell r="C709" t="str">
            <v>M3</v>
          </cell>
          <cell r="D709">
            <v>610</v>
          </cell>
          <cell r="E709">
            <v>17000</v>
          </cell>
          <cell r="F709">
            <v>10370000</v>
          </cell>
          <cell r="G709">
            <v>17000</v>
          </cell>
          <cell r="H709">
            <v>10370000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</row>
        <row r="710">
          <cell r="A710" t="str">
            <v>자  갈</v>
          </cell>
          <cell r="C710" t="str">
            <v>M3</v>
          </cell>
          <cell r="D710">
            <v>0.54</v>
          </cell>
          <cell r="E710">
            <v>7000</v>
          </cell>
          <cell r="F710">
            <v>3780</v>
          </cell>
          <cell r="G710">
            <v>7000</v>
          </cell>
          <cell r="H710">
            <v>3780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A711" t="str">
            <v>아스팔트유제</v>
          </cell>
          <cell r="B711" t="str">
            <v>RSC-4</v>
          </cell>
          <cell r="C711" t="str">
            <v>DRUM</v>
          </cell>
          <cell r="D711">
            <v>5.13</v>
          </cell>
          <cell r="E711">
            <v>52000</v>
          </cell>
          <cell r="F711">
            <v>266760</v>
          </cell>
          <cell r="G711">
            <v>52000</v>
          </cell>
          <cell r="H711">
            <v>266760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A712" t="str">
            <v>아스팔트유제</v>
          </cell>
          <cell r="B712" t="str">
            <v>MC-1</v>
          </cell>
          <cell r="C712" t="str">
            <v>DRUM</v>
          </cell>
          <cell r="D712">
            <v>10.27</v>
          </cell>
          <cell r="E712">
            <v>58000</v>
          </cell>
          <cell r="F712">
            <v>595660</v>
          </cell>
          <cell r="G712">
            <v>58000</v>
          </cell>
          <cell r="H712">
            <v>595660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A713" t="str">
            <v>주철관 이형관</v>
          </cell>
          <cell r="B713" t="str">
            <v>D300M/M이상 D600M/M이하</v>
          </cell>
          <cell r="C713" t="str">
            <v>KG</v>
          </cell>
          <cell r="D713">
            <v>4965.2</v>
          </cell>
          <cell r="E713">
            <v>2500</v>
          </cell>
          <cell r="F713">
            <v>12413000</v>
          </cell>
          <cell r="G713">
            <v>2500</v>
          </cell>
          <cell r="H713">
            <v>12413000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</row>
        <row r="714">
          <cell r="A714" t="str">
            <v>이중벽 P.E관</v>
          </cell>
          <cell r="B714" t="str">
            <v>Φ250M/M</v>
          </cell>
          <cell r="C714" t="str">
            <v>본</v>
          </cell>
          <cell r="D714">
            <v>1</v>
          </cell>
          <cell r="E714">
            <v>127200</v>
          </cell>
          <cell r="F714">
            <v>127200</v>
          </cell>
          <cell r="G714">
            <v>127200</v>
          </cell>
          <cell r="H714">
            <v>127200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</row>
        <row r="715">
          <cell r="A715" t="str">
            <v>이중벽 P.E관</v>
          </cell>
          <cell r="B715" t="str">
            <v>Φ350M/M</v>
          </cell>
          <cell r="C715" t="str">
            <v>본</v>
          </cell>
          <cell r="D715">
            <v>2</v>
          </cell>
          <cell r="E715">
            <v>201600</v>
          </cell>
          <cell r="F715">
            <v>403200</v>
          </cell>
          <cell r="G715">
            <v>201600</v>
          </cell>
          <cell r="H715">
            <v>403200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A716" t="str">
            <v>P.E관(5회 사용)</v>
          </cell>
          <cell r="B716" t="str">
            <v>Φ500M/M</v>
          </cell>
          <cell r="C716" t="str">
            <v>본</v>
          </cell>
          <cell r="D716">
            <v>5</v>
          </cell>
          <cell r="E716">
            <v>435000</v>
          </cell>
          <cell r="F716">
            <v>2175000</v>
          </cell>
          <cell r="G716">
            <v>435000</v>
          </cell>
          <cell r="H716">
            <v>2175000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 t="str">
            <v>P.E관(5회 사용)</v>
          </cell>
          <cell r="B717" t="str">
            <v>Φ1000M/M</v>
          </cell>
          <cell r="C717" t="str">
            <v>본</v>
          </cell>
          <cell r="D717">
            <v>6</v>
          </cell>
          <cell r="E717">
            <v>948400</v>
          </cell>
          <cell r="F717">
            <v>5690400</v>
          </cell>
          <cell r="G717">
            <v>948400</v>
          </cell>
          <cell r="H717">
            <v>5690400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</row>
        <row r="718">
          <cell r="A718" t="str">
            <v>이중벽 P.E관 지수단관</v>
          </cell>
          <cell r="B718" t="str">
            <v>Φ250M/M</v>
          </cell>
          <cell r="C718" t="str">
            <v>EA</v>
          </cell>
          <cell r="D718">
            <v>1</v>
          </cell>
          <cell r="E718">
            <v>34900</v>
          </cell>
          <cell r="F718">
            <v>34900</v>
          </cell>
          <cell r="G718">
            <v>34900</v>
          </cell>
          <cell r="H718">
            <v>34900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</row>
        <row r="719">
          <cell r="A719" t="str">
            <v>이중벽 P.E관 지수단관</v>
          </cell>
          <cell r="B719" t="str">
            <v>Φ350M/M</v>
          </cell>
          <cell r="C719" t="str">
            <v>EA</v>
          </cell>
          <cell r="D719">
            <v>1</v>
          </cell>
          <cell r="E719">
            <v>55500</v>
          </cell>
          <cell r="F719">
            <v>55500</v>
          </cell>
          <cell r="G719">
            <v>55500</v>
          </cell>
          <cell r="H719">
            <v>55500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 t="str">
            <v>원심력철근콘크리트관</v>
          </cell>
          <cell r="B720" t="str">
            <v>보통관 600*50(MM)</v>
          </cell>
          <cell r="C720" t="str">
            <v>본</v>
          </cell>
          <cell r="D720">
            <v>60</v>
          </cell>
          <cell r="E720">
            <v>66900</v>
          </cell>
          <cell r="F720">
            <v>4014000</v>
          </cell>
          <cell r="G720">
            <v>66900</v>
          </cell>
          <cell r="H720">
            <v>4014000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</row>
        <row r="721">
          <cell r="A721" t="str">
            <v>보조기층제</v>
          </cell>
          <cell r="C721" t="str">
            <v>M3</v>
          </cell>
          <cell r="D721">
            <v>823</v>
          </cell>
          <cell r="E721">
            <v>6300</v>
          </cell>
          <cell r="F721">
            <v>5184900</v>
          </cell>
          <cell r="G721">
            <v>6300</v>
          </cell>
          <cell r="H721">
            <v>5184900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A722" t="str">
            <v>주철관 접합부품(K.P메카니칼접합)</v>
          </cell>
          <cell r="B722" t="str">
            <v>D=150MM</v>
          </cell>
          <cell r="C722" t="str">
            <v>SET</v>
          </cell>
          <cell r="D722">
            <v>8</v>
          </cell>
          <cell r="E722">
            <v>9400</v>
          </cell>
          <cell r="F722">
            <v>75200</v>
          </cell>
          <cell r="G722">
            <v>9400</v>
          </cell>
          <cell r="H722">
            <v>75200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</row>
        <row r="723">
          <cell r="A723" t="str">
            <v>주철관 접합부품(K.P메카니칼접합)</v>
          </cell>
          <cell r="B723" t="str">
            <v>D=350MM</v>
          </cell>
          <cell r="C723" t="str">
            <v>SET</v>
          </cell>
          <cell r="D723">
            <v>457</v>
          </cell>
          <cell r="E723">
            <v>24000</v>
          </cell>
          <cell r="F723">
            <v>10968000</v>
          </cell>
          <cell r="G723">
            <v>24000</v>
          </cell>
          <cell r="H723">
            <v>10968000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A724" t="str">
            <v>주철관 접합부품(플랜지접합)</v>
          </cell>
          <cell r="B724" t="str">
            <v>D=100MM</v>
          </cell>
          <cell r="C724" t="str">
            <v>SET</v>
          </cell>
          <cell r="D724">
            <v>8</v>
          </cell>
          <cell r="E724">
            <v>1400</v>
          </cell>
          <cell r="F724">
            <v>11200</v>
          </cell>
          <cell r="G724">
            <v>1400</v>
          </cell>
          <cell r="H724">
            <v>11200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</row>
        <row r="725">
          <cell r="A725" t="str">
            <v>주철관 접합부품(플랜지접합)</v>
          </cell>
          <cell r="B725" t="str">
            <v>D=150MM</v>
          </cell>
          <cell r="C725" t="str">
            <v>SET</v>
          </cell>
          <cell r="D725">
            <v>12</v>
          </cell>
          <cell r="E725">
            <v>2100</v>
          </cell>
          <cell r="F725">
            <v>25200</v>
          </cell>
          <cell r="G725">
            <v>2100</v>
          </cell>
          <cell r="H725">
            <v>25200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</row>
        <row r="729">
          <cell r="A729" t="str">
            <v>Ⅴ.E-LINE차집관로(하원→월평P/S)</v>
          </cell>
          <cell r="C729" t="str">
            <v>식</v>
          </cell>
          <cell r="D729">
            <v>1</v>
          </cell>
          <cell r="F729">
            <v>199308290</v>
          </cell>
          <cell r="H729">
            <v>103246109</v>
          </cell>
          <cell r="J729">
            <v>66128312</v>
          </cell>
          <cell r="L729">
            <v>29933869</v>
          </cell>
        </row>
        <row r="731">
          <cell r="A731" t="str">
            <v>1. 토    공</v>
          </cell>
          <cell r="F731">
            <v>172058015</v>
          </cell>
          <cell r="H731">
            <v>96550217</v>
          </cell>
          <cell r="J731">
            <v>48248683</v>
          </cell>
          <cell r="L731">
            <v>27259115</v>
          </cell>
        </row>
        <row r="732">
          <cell r="A732" t="str">
            <v>터파기:보조기층</v>
          </cell>
          <cell r="B732" t="str">
            <v>B.H 0.7㎥</v>
          </cell>
          <cell r="C732" t="str">
            <v>M3</v>
          </cell>
          <cell r="D732">
            <v>664.55</v>
          </cell>
          <cell r="E732">
            <v>1100</v>
          </cell>
          <cell r="F732">
            <v>731005</v>
          </cell>
          <cell r="G732">
            <v>300</v>
          </cell>
          <cell r="H732">
            <v>199365</v>
          </cell>
          <cell r="I732">
            <v>400</v>
          </cell>
          <cell r="J732">
            <v>265820</v>
          </cell>
          <cell r="K732">
            <v>400</v>
          </cell>
          <cell r="L732">
            <v>265820</v>
          </cell>
          <cell r="M732" t="str">
            <v>#.1</v>
          </cell>
        </row>
        <row r="733">
          <cell r="A733" t="str">
            <v>터파기:토사(육상),기계80+인력20</v>
          </cell>
          <cell r="B733" t="str">
            <v>B.H 0.7㎥</v>
          </cell>
          <cell r="C733" t="str">
            <v>M3</v>
          </cell>
          <cell r="D733">
            <v>1469.83</v>
          </cell>
          <cell r="E733">
            <v>2000</v>
          </cell>
          <cell r="F733">
            <v>2939660</v>
          </cell>
          <cell r="G733">
            <v>100</v>
          </cell>
          <cell r="H733">
            <v>146983</v>
          </cell>
          <cell r="I733">
            <v>1600</v>
          </cell>
          <cell r="J733">
            <v>2351728</v>
          </cell>
          <cell r="K733">
            <v>300</v>
          </cell>
          <cell r="L733">
            <v>440949</v>
          </cell>
          <cell r="M733" t="str">
            <v>#.2</v>
          </cell>
        </row>
        <row r="734">
          <cell r="A734" t="str">
            <v>기계터파기(연암)</v>
          </cell>
          <cell r="B734" t="str">
            <v>B.H0.7+브레이커</v>
          </cell>
          <cell r="C734" t="str">
            <v>M3</v>
          </cell>
          <cell r="D734">
            <v>1558.56</v>
          </cell>
          <cell r="E734">
            <v>18400</v>
          </cell>
          <cell r="F734">
            <v>28677504</v>
          </cell>
          <cell r="G734">
            <v>2800</v>
          </cell>
          <cell r="H734">
            <v>4363968</v>
          </cell>
          <cell r="I734">
            <v>7300</v>
          </cell>
          <cell r="J734">
            <v>11377488</v>
          </cell>
          <cell r="K734">
            <v>8300</v>
          </cell>
          <cell r="L734">
            <v>12936048</v>
          </cell>
          <cell r="M734" t="str">
            <v>#.3</v>
          </cell>
        </row>
        <row r="735">
          <cell r="A735" t="str">
            <v>터파기(인력)</v>
          </cell>
          <cell r="B735" t="str">
            <v>토사,0-1m</v>
          </cell>
          <cell r="C735" t="str">
            <v>M3</v>
          </cell>
          <cell r="D735">
            <v>4.68</v>
          </cell>
          <cell r="E735">
            <v>8800</v>
          </cell>
          <cell r="F735">
            <v>41184</v>
          </cell>
          <cell r="G735">
            <v>0</v>
          </cell>
          <cell r="H735">
            <v>0</v>
          </cell>
          <cell r="I735">
            <v>8800</v>
          </cell>
          <cell r="J735">
            <v>41184</v>
          </cell>
          <cell r="K735">
            <v>0</v>
          </cell>
          <cell r="L735">
            <v>0</v>
          </cell>
          <cell r="M735" t="str">
            <v>No.54</v>
          </cell>
        </row>
        <row r="736">
          <cell r="A736" t="str">
            <v>되메우기 및 다짐</v>
          </cell>
          <cell r="B736" t="str">
            <v>B.H 0.7+플래이트 콤펙터</v>
          </cell>
          <cell r="C736" t="str">
            <v>M3</v>
          </cell>
          <cell r="D736">
            <v>2576.91</v>
          </cell>
          <cell r="E736">
            <v>3500</v>
          </cell>
          <cell r="F736">
            <v>9019185</v>
          </cell>
          <cell r="G736">
            <v>400</v>
          </cell>
          <cell r="H736">
            <v>1030764</v>
          </cell>
          <cell r="I736">
            <v>2600</v>
          </cell>
          <cell r="J736">
            <v>6699966</v>
          </cell>
          <cell r="K736">
            <v>500</v>
          </cell>
          <cell r="L736">
            <v>1288455</v>
          </cell>
          <cell r="M736" t="str">
            <v>#.4</v>
          </cell>
        </row>
        <row r="737">
          <cell r="A737" t="str">
            <v>사토운반:내부운반</v>
          </cell>
          <cell r="B737" t="str">
            <v>B.H0.7 + D.T15</v>
          </cell>
          <cell r="C737" t="str">
            <v>M3</v>
          </cell>
          <cell r="D737">
            <v>437.75</v>
          </cell>
          <cell r="E737">
            <v>2500</v>
          </cell>
          <cell r="F737">
            <v>1094375</v>
          </cell>
          <cell r="G737">
            <v>900</v>
          </cell>
          <cell r="H737">
            <v>393975</v>
          </cell>
          <cell r="I737">
            <v>700</v>
          </cell>
          <cell r="J737">
            <v>306425</v>
          </cell>
          <cell r="K737">
            <v>900</v>
          </cell>
          <cell r="L737">
            <v>393975</v>
          </cell>
          <cell r="M737" t="str">
            <v>#.24</v>
          </cell>
        </row>
        <row r="738">
          <cell r="A738" t="str">
            <v>사토운반:연암</v>
          </cell>
          <cell r="B738" t="str">
            <v>B.H0.7 + D.T15</v>
          </cell>
          <cell r="C738" t="str">
            <v>M3</v>
          </cell>
          <cell r="D738">
            <v>1558.56</v>
          </cell>
          <cell r="E738">
            <v>12000</v>
          </cell>
          <cell r="F738">
            <v>18702720</v>
          </cell>
          <cell r="G738">
            <v>4500</v>
          </cell>
          <cell r="H738">
            <v>7013520</v>
          </cell>
          <cell r="I738">
            <v>3500</v>
          </cell>
          <cell r="J738">
            <v>5454960</v>
          </cell>
          <cell r="K738">
            <v>4000</v>
          </cell>
          <cell r="L738">
            <v>6234240</v>
          </cell>
          <cell r="M738" t="str">
            <v>#.7</v>
          </cell>
        </row>
        <row r="739">
          <cell r="A739" t="str">
            <v>모래부설 및 다짐(B.H 0.7M3,관로기초)</v>
          </cell>
          <cell r="B739" t="str">
            <v>기계90%+인력10%</v>
          </cell>
          <cell r="C739" t="str">
            <v>M3</v>
          </cell>
          <cell r="D739">
            <v>245.53</v>
          </cell>
          <cell r="E739">
            <v>2300</v>
          </cell>
          <cell r="F739">
            <v>564719</v>
          </cell>
          <cell r="G739">
            <v>200</v>
          </cell>
          <cell r="H739">
            <v>49106</v>
          </cell>
          <cell r="I739">
            <v>1600</v>
          </cell>
          <cell r="J739">
            <v>392848</v>
          </cell>
          <cell r="K739">
            <v>500</v>
          </cell>
          <cell r="L739">
            <v>122765</v>
          </cell>
          <cell r="M739" t="str">
            <v>#.8</v>
          </cell>
        </row>
        <row r="740">
          <cell r="A740" t="str">
            <v>바닥면 고르기</v>
          </cell>
          <cell r="B740" t="str">
            <v>연암</v>
          </cell>
          <cell r="C740" t="str">
            <v>M2</v>
          </cell>
          <cell r="D740">
            <v>1066.17</v>
          </cell>
          <cell r="E740">
            <v>5400</v>
          </cell>
          <cell r="F740">
            <v>5757318</v>
          </cell>
          <cell r="G740">
            <v>500</v>
          </cell>
          <cell r="H740">
            <v>533085</v>
          </cell>
          <cell r="I740">
            <v>4600</v>
          </cell>
          <cell r="J740">
            <v>4904382</v>
          </cell>
          <cell r="K740">
            <v>300</v>
          </cell>
          <cell r="L740">
            <v>319851</v>
          </cell>
          <cell r="M740" t="str">
            <v>No.2</v>
          </cell>
        </row>
        <row r="741">
          <cell r="A741" t="str">
            <v>아스팔트포장 절단</v>
          </cell>
          <cell r="C741" t="str">
            <v>M</v>
          </cell>
          <cell r="D741">
            <v>2499.4</v>
          </cell>
          <cell r="E741">
            <v>1800</v>
          </cell>
          <cell r="F741">
            <v>4498920</v>
          </cell>
          <cell r="G741">
            <v>900</v>
          </cell>
          <cell r="H741">
            <v>2249460</v>
          </cell>
          <cell r="I741">
            <v>800</v>
          </cell>
          <cell r="J741">
            <v>1999520</v>
          </cell>
          <cell r="K741">
            <v>100</v>
          </cell>
          <cell r="L741">
            <v>249940</v>
          </cell>
          <cell r="M741" t="str">
            <v>No.3</v>
          </cell>
        </row>
        <row r="742">
          <cell r="A742" t="str">
            <v>아스팔트포장 파취</v>
          </cell>
          <cell r="B742" t="str">
            <v>기계</v>
          </cell>
          <cell r="C742" t="str">
            <v>M3</v>
          </cell>
          <cell r="D742">
            <v>343.73</v>
          </cell>
          <cell r="E742">
            <v>15300</v>
          </cell>
          <cell r="F742">
            <v>5259069</v>
          </cell>
          <cell r="G742">
            <v>2300</v>
          </cell>
          <cell r="H742">
            <v>790579</v>
          </cell>
          <cell r="I742">
            <v>6300</v>
          </cell>
          <cell r="J742">
            <v>2165499</v>
          </cell>
          <cell r="K742">
            <v>6700</v>
          </cell>
          <cell r="L742">
            <v>2302991</v>
          </cell>
          <cell r="M742" t="str">
            <v>#.10</v>
          </cell>
        </row>
        <row r="743">
          <cell r="A743" t="str">
            <v>아스팔트 포장포설</v>
          </cell>
          <cell r="B743" t="str">
            <v>기층10cm+표층5cm</v>
          </cell>
          <cell r="C743" t="str">
            <v>a</v>
          </cell>
          <cell r="D743">
            <v>22.92</v>
          </cell>
          <cell r="E743">
            <v>3812100</v>
          </cell>
          <cell r="F743">
            <v>87373332</v>
          </cell>
          <cell r="G743">
            <v>3372300</v>
          </cell>
          <cell r="H743">
            <v>77293116</v>
          </cell>
          <cell r="I743">
            <v>409100</v>
          </cell>
          <cell r="J743">
            <v>9376572</v>
          </cell>
          <cell r="K743">
            <v>30700</v>
          </cell>
          <cell r="L743">
            <v>703644</v>
          </cell>
          <cell r="M743" t="str">
            <v>No.4</v>
          </cell>
        </row>
        <row r="744">
          <cell r="A744" t="str">
            <v>보조기층포설 및 다짐</v>
          </cell>
          <cell r="B744" t="str">
            <v>T=30cm</v>
          </cell>
          <cell r="C744" t="str">
            <v>M3</v>
          </cell>
          <cell r="D744">
            <v>652.70000000000005</v>
          </cell>
          <cell r="E744">
            <v>2800</v>
          </cell>
          <cell r="F744">
            <v>1827560</v>
          </cell>
          <cell r="G744">
            <v>400</v>
          </cell>
          <cell r="H744">
            <v>261080</v>
          </cell>
          <cell r="I744">
            <v>1700</v>
          </cell>
          <cell r="J744">
            <v>1109590</v>
          </cell>
          <cell r="K744">
            <v>700</v>
          </cell>
          <cell r="L744">
            <v>456890</v>
          </cell>
          <cell r="M744" t="str">
            <v>#.11</v>
          </cell>
        </row>
        <row r="745">
          <cell r="A745" t="str">
            <v>폐기물운반</v>
          </cell>
          <cell r="B745" t="str">
            <v>B.H0.7 + D.T15</v>
          </cell>
          <cell r="C745" t="str">
            <v>M3</v>
          </cell>
          <cell r="D745">
            <v>351.63</v>
          </cell>
          <cell r="E745">
            <v>12300</v>
          </cell>
          <cell r="F745">
            <v>4325049</v>
          </cell>
          <cell r="G745">
            <v>4600</v>
          </cell>
          <cell r="H745">
            <v>1617498</v>
          </cell>
          <cell r="I745">
            <v>3500</v>
          </cell>
          <cell r="J745">
            <v>1230705</v>
          </cell>
          <cell r="K745">
            <v>4200</v>
          </cell>
          <cell r="L745">
            <v>1476846</v>
          </cell>
          <cell r="M745" t="str">
            <v>#.12</v>
          </cell>
        </row>
        <row r="746">
          <cell r="A746" t="str">
            <v>콘크리트포장 절단</v>
          </cell>
          <cell r="C746" t="str">
            <v>M</v>
          </cell>
          <cell r="D746">
            <v>50</v>
          </cell>
          <cell r="E746">
            <v>2000</v>
          </cell>
          <cell r="F746">
            <v>100000</v>
          </cell>
          <cell r="G746">
            <v>900</v>
          </cell>
          <cell r="H746">
            <v>45000</v>
          </cell>
          <cell r="I746">
            <v>1000</v>
          </cell>
          <cell r="J746">
            <v>50000</v>
          </cell>
          <cell r="K746">
            <v>100</v>
          </cell>
          <cell r="L746">
            <v>5000</v>
          </cell>
          <cell r="M746" t="str">
            <v>No.5</v>
          </cell>
        </row>
        <row r="747">
          <cell r="A747" t="str">
            <v>콘크리트포장 깨기</v>
          </cell>
          <cell r="B747" t="str">
            <v>T=30cm미만</v>
          </cell>
          <cell r="C747" t="str">
            <v>M3</v>
          </cell>
          <cell r="D747">
            <v>7.9</v>
          </cell>
          <cell r="E747">
            <v>15200</v>
          </cell>
          <cell r="F747">
            <v>120080</v>
          </cell>
          <cell r="G747">
            <v>2200</v>
          </cell>
          <cell r="H747">
            <v>17380</v>
          </cell>
          <cell r="I747">
            <v>6300</v>
          </cell>
          <cell r="J747">
            <v>49770</v>
          </cell>
          <cell r="K747">
            <v>6700</v>
          </cell>
          <cell r="L747">
            <v>52930</v>
          </cell>
          <cell r="M747" t="str">
            <v>#.13</v>
          </cell>
        </row>
        <row r="748">
          <cell r="A748" t="str">
            <v>콘크리트포장 포설</v>
          </cell>
          <cell r="B748" t="str">
            <v>T=20cm</v>
          </cell>
          <cell r="C748" t="str">
            <v>M3</v>
          </cell>
          <cell r="D748">
            <v>7.9</v>
          </cell>
          <cell r="E748">
            <v>103500</v>
          </cell>
          <cell r="F748">
            <v>817650</v>
          </cell>
          <cell r="G748">
            <v>52500</v>
          </cell>
          <cell r="H748">
            <v>414750</v>
          </cell>
          <cell r="I748">
            <v>51000</v>
          </cell>
          <cell r="J748">
            <v>402900</v>
          </cell>
          <cell r="K748">
            <v>0</v>
          </cell>
          <cell r="L748">
            <v>0</v>
          </cell>
          <cell r="M748" t="str">
            <v>No.6</v>
          </cell>
        </row>
        <row r="749">
          <cell r="A749" t="str">
            <v>모래부설(B.H 0.7M3)</v>
          </cell>
          <cell r="B749" t="str">
            <v>기계90%+인력10%</v>
          </cell>
          <cell r="C749" t="str">
            <v>M3</v>
          </cell>
          <cell r="D749">
            <v>1.19</v>
          </cell>
          <cell r="E749">
            <v>1300</v>
          </cell>
          <cell r="F749">
            <v>1547</v>
          </cell>
          <cell r="G749">
            <v>200</v>
          </cell>
          <cell r="H749">
            <v>238</v>
          </cell>
          <cell r="I749">
            <v>700</v>
          </cell>
          <cell r="J749">
            <v>833</v>
          </cell>
          <cell r="K749">
            <v>400</v>
          </cell>
          <cell r="L749">
            <v>476</v>
          </cell>
          <cell r="M749" t="str">
            <v>#.14</v>
          </cell>
        </row>
        <row r="750">
          <cell r="A750" t="str">
            <v>와이어메쉬깔기</v>
          </cell>
          <cell r="B750" t="str">
            <v>#8X100X100</v>
          </cell>
          <cell r="C750" t="str">
            <v>M2</v>
          </cell>
          <cell r="D750">
            <v>39.5</v>
          </cell>
          <cell r="E750">
            <v>3000</v>
          </cell>
          <cell r="F750">
            <v>118500</v>
          </cell>
          <cell r="G750">
            <v>2000</v>
          </cell>
          <cell r="H750">
            <v>79000</v>
          </cell>
          <cell r="I750">
            <v>1000</v>
          </cell>
          <cell r="J750">
            <v>39500</v>
          </cell>
          <cell r="K750">
            <v>0</v>
          </cell>
          <cell r="L750">
            <v>0</v>
          </cell>
          <cell r="M750" t="str">
            <v>No.7</v>
          </cell>
        </row>
        <row r="751">
          <cell r="A751" t="str">
            <v>보조기층포설 및 다짐</v>
          </cell>
          <cell r="B751" t="str">
            <v>T=30cm</v>
          </cell>
          <cell r="C751" t="str">
            <v>M3</v>
          </cell>
          <cell r="D751">
            <v>11.85</v>
          </cell>
          <cell r="E751">
            <v>2800</v>
          </cell>
          <cell r="F751">
            <v>33180</v>
          </cell>
          <cell r="G751">
            <v>400</v>
          </cell>
          <cell r="H751">
            <v>4740</v>
          </cell>
          <cell r="I751">
            <v>1700</v>
          </cell>
          <cell r="J751">
            <v>20145</v>
          </cell>
          <cell r="K751">
            <v>700</v>
          </cell>
          <cell r="L751">
            <v>8295</v>
          </cell>
          <cell r="M751" t="str">
            <v>#.11</v>
          </cell>
        </row>
        <row r="752">
          <cell r="A752" t="str">
            <v>신축재</v>
          </cell>
          <cell r="B752" t="str">
            <v>T=1.5cm</v>
          </cell>
          <cell r="C752" t="str">
            <v>M2</v>
          </cell>
          <cell r="D752">
            <v>1.58</v>
          </cell>
          <cell r="E752">
            <v>12600</v>
          </cell>
          <cell r="F752">
            <v>19908</v>
          </cell>
          <cell r="G752">
            <v>12000</v>
          </cell>
          <cell r="H752">
            <v>18960</v>
          </cell>
          <cell r="I752">
            <v>600</v>
          </cell>
          <cell r="J752">
            <v>948</v>
          </cell>
          <cell r="K752">
            <v>0</v>
          </cell>
          <cell r="L752">
            <v>0</v>
          </cell>
        </row>
        <row r="753">
          <cell r="A753" t="str">
            <v>양생(비닐)</v>
          </cell>
          <cell r="C753" t="str">
            <v>M2</v>
          </cell>
          <cell r="D753">
            <v>39.5</v>
          </cell>
          <cell r="E753">
            <v>900</v>
          </cell>
          <cell r="F753">
            <v>35550</v>
          </cell>
          <cell r="G753">
            <v>700</v>
          </cell>
          <cell r="H753">
            <v>27650</v>
          </cell>
          <cell r="I753">
            <v>200</v>
          </cell>
          <cell r="J753">
            <v>7900</v>
          </cell>
          <cell r="K753">
            <v>0</v>
          </cell>
          <cell r="L753">
            <v>0</v>
          </cell>
          <cell r="M753" t="str">
            <v>No.8</v>
          </cell>
        </row>
        <row r="755">
          <cell r="A755" t="str">
            <v>2. 관 로 공</v>
          </cell>
          <cell r="F755">
            <v>1170000</v>
          </cell>
          <cell r="H755">
            <v>0</v>
          </cell>
          <cell r="J755">
            <v>1170000</v>
          </cell>
          <cell r="L755">
            <v>0</v>
          </cell>
        </row>
        <row r="756">
          <cell r="A756" t="str">
            <v>이중벽P.E관 접합및부설</v>
          </cell>
          <cell r="B756" t="str">
            <v>Φ300M/M</v>
          </cell>
          <cell r="C756" t="str">
            <v>개소</v>
          </cell>
          <cell r="D756">
            <v>195</v>
          </cell>
          <cell r="E756">
            <v>6000</v>
          </cell>
          <cell r="F756">
            <v>1170000</v>
          </cell>
          <cell r="G756">
            <v>0</v>
          </cell>
          <cell r="H756">
            <v>0</v>
          </cell>
          <cell r="I756">
            <v>6000</v>
          </cell>
          <cell r="J756">
            <v>1170000</v>
          </cell>
          <cell r="K756">
            <v>0</v>
          </cell>
          <cell r="L756">
            <v>0</v>
          </cell>
          <cell r="M756" t="str">
            <v>No.25</v>
          </cell>
        </row>
        <row r="758">
          <cell r="A758" t="str">
            <v>3. 맨 홀 공</v>
          </cell>
          <cell r="F758">
            <v>17141989</v>
          </cell>
          <cell r="H758">
            <v>3700417</v>
          </cell>
          <cell r="J758">
            <v>13390562</v>
          </cell>
          <cell r="L758">
            <v>51010</v>
          </cell>
        </row>
        <row r="759">
          <cell r="A759" t="str">
            <v>레미콘타설</v>
          </cell>
          <cell r="B759" t="str">
            <v>무근구조물</v>
          </cell>
          <cell r="C759" t="str">
            <v>M3</v>
          </cell>
          <cell r="D759">
            <v>17.37</v>
          </cell>
          <cell r="E759">
            <v>16000</v>
          </cell>
          <cell r="F759">
            <v>277920</v>
          </cell>
          <cell r="G759">
            <v>0</v>
          </cell>
          <cell r="H759">
            <v>0</v>
          </cell>
          <cell r="I759">
            <v>16000</v>
          </cell>
          <cell r="J759">
            <v>277920</v>
          </cell>
          <cell r="K759">
            <v>0</v>
          </cell>
          <cell r="L759">
            <v>0</v>
          </cell>
          <cell r="M759" t="str">
            <v>No.10</v>
          </cell>
        </row>
        <row r="760">
          <cell r="A760" t="str">
            <v>레미콘타설</v>
          </cell>
          <cell r="B760" t="str">
            <v>철근구조물</v>
          </cell>
          <cell r="C760" t="str">
            <v>M3</v>
          </cell>
          <cell r="D760">
            <v>63.6</v>
          </cell>
          <cell r="E760">
            <v>21700</v>
          </cell>
          <cell r="F760">
            <v>1380120</v>
          </cell>
          <cell r="G760">
            <v>400</v>
          </cell>
          <cell r="H760">
            <v>25440</v>
          </cell>
          <cell r="I760">
            <v>21000</v>
          </cell>
          <cell r="J760">
            <v>1335600</v>
          </cell>
          <cell r="K760">
            <v>300</v>
          </cell>
          <cell r="L760">
            <v>19080</v>
          </cell>
          <cell r="M760" t="str">
            <v>No.14</v>
          </cell>
        </row>
        <row r="761">
          <cell r="A761" t="str">
            <v>합판거푸집</v>
          </cell>
          <cell r="B761" t="str">
            <v>0-7m:6회</v>
          </cell>
          <cell r="C761" t="str">
            <v>M2</v>
          </cell>
          <cell r="D761">
            <v>18.600000000000001</v>
          </cell>
          <cell r="E761">
            <v>12000</v>
          </cell>
          <cell r="F761">
            <v>223200</v>
          </cell>
          <cell r="G761">
            <v>4000</v>
          </cell>
          <cell r="H761">
            <v>74400</v>
          </cell>
          <cell r="I761">
            <v>8000</v>
          </cell>
          <cell r="J761">
            <v>148800</v>
          </cell>
          <cell r="K761">
            <v>0</v>
          </cell>
          <cell r="L761">
            <v>0</v>
          </cell>
          <cell r="M761" t="str">
            <v>No.11</v>
          </cell>
        </row>
        <row r="762">
          <cell r="A762" t="str">
            <v>합판거푸집</v>
          </cell>
          <cell r="B762" t="str">
            <v>0-7m:3회</v>
          </cell>
          <cell r="C762" t="str">
            <v>M2</v>
          </cell>
          <cell r="D762">
            <v>465.54</v>
          </cell>
          <cell r="E762">
            <v>17100</v>
          </cell>
          <cell r="F762">
            <v>7960734</v>
          </cell>
          <cell r="G762">
            <v>5300</v>
          </cell>
          <cell r="H762">
            <v>2467362</v>
          </cell>
          <cell r="I762">
            <v>11800</v>
          </cell>
          <cell r="J762">
            <v>5493372</v>
          </cell>
          <cell r="K762">
            <v>0</v>
          </cell>
          <cell r="L762">
            <v>0</v>
          </cell>
          <cell r="M762" t="str">
            <v>No.15</v>
          </cell>
        </row>
        <row r="763">
          <cell r="A763" t="str">
            <v>원형 거푸집</v>
          </cell>
          <cell r="B763" t="str">
            <v>3 회</v>
          </cell>
          <cell r="C763" t="str">
            <v>M2</v>
          </cell>
          <cell r="D763">
            <v>38.130000000000003</v>
          </cell>
          <cell r="E763">
            <v>38600</v>
          </cell>
          <cell r="F763">
            <v>1471818</v>
          </cell>
          <cell r="G763">
            <v>11500</v>
          </cell>
          <cell r="H763">
            <v>438495</v>
          </cell>
          <cell r="I763">
            <v>27100</v>
          </cell>
          <cell r="J763">
            <v>1033323</v>
          </cell>
          <cell r="K763">
            <v>0</v>
          </cell>
          <cell r="L763">
            <v>0</v>
          </cell>
          <cell r="M763" t="str">
            <v>No.16</v>
          </cell>
        </row>
        <row r="764">
          <cell r="A764" t="str">
            <v>목재거푸집</v>
          </cell>
          <cell r="B764" t="str">
            <v>0-7m:4회</v>
          </cell>
          <cell r="C764" t="str">
            <v>M2</v>
          </cell>
          <cell r="D764">
            <v>14.34</v>
          </cell>
          <cell r="E764">
            <v>26100</v>
          </cell>
          <cell r="F764">
            <v>374274</v>
          </cell>
          <cell r="G764">
            <v>7100</v>
          </cell>
          <cell r="H764">
            <v>101814</v>
          </cell>
          <cell r="I764">
            <v>19000</v>
          </cell>
          <cell r="J764">
            <v>272460</v>
          </cell>
          <cell r="K764">
            <v>0</v>
          </cell>
          <cell r="L764">
            <v>0</v>
          </cell>
          <cell r="M764" t="str">
            <v>No.32</v>
          </cell>
        </row>
        <row r="765">
          <cell r="A765" t="str">
            <v>시공이음 설치</v>
          </cell>
          <cell r="B765" t="str">
            <v>PVC,B=150X5mm</v>
          </cell>
          <cell r="C765" t="str">
            <v>M</v>
          </cell>
          <cell r="D765">
            <v>136.4</v>
          </cell>
          <cell r="E765">
            <v>13700</v>
          </cell>
          <cell r="F765">
            <v>1868680</v>
          </cell>
          <cell r="G765">
            <v>2400</v>
          </cell>
          <cell r="H765">
            <v>327360</v>
          </cell>
          <cell r="I765">
            <v>11300</v>
          </cell>
          <cell r="J765">
            <v>1541320</v>
          </cell>
          <cell r="K765">
            <v>0</v>
          </cell>
          <cell r="L765">
            <v>0</v>
          </cell>
          <cell r="M765" t="str">
            <v>No.17</v>
          </cell>
        </row>
        <row r="766">
          <cell r="A766" t="str">
            <v>철근가공및조립</v>
          </cell>
          <cell r="B766" t="str">
            <v>보통</v>
          </cell>
          <cell r="C766" t="str">
            <v>TON</v>
          </cell>
          <cell r="D766">
            <v>3.7509999999999999</v>
          </cell>
          <cell r="E766">
            <v>327000</v>
          </cell>
          <cell r="F766">
            <v>1226577</v>
          </cell>
          <cell r="G766">
            <v>4000</v>
          </cell>
          <cell r="H766">
            <v>15004</v>
          </cell>
          <cell r="I766">
            <v>317000</v>
          </cell>
          <cell r="J766">
            <v>1189067</v>
          </cell>
          <cell r="K766">
            <v>6000</v>
          </cell>
          <cell r="L766">
            <v>22506</v>
          </cell>
          <cell r="M766" t="str">
            <v>No.18</v>
          </cell>
        </row>
        <row r="767">
          <cell r="A767" t="str">
            <v>사다리설치(STS)</v>
          </cell>
          <cell r="C767" t="str">
            <v>M</v>
          </cell>
          <cell r="D767">
            <v>30.38</v>
          </cell>
          <cell r="E767">
            <v>10900</v>
          </cell>
          <cell r="F767">
            <v>331142</v>
          </cell>
          <cell r="G767">
            <v>6600</v>
          </cell>
          <cell r="H767">
            <v>200508</v>
          </cell>
          <cell r="I767">
            <v>4100</v>
          </cell>
          <cell r="J767">
            <v>124558</v>
          </cell>
          <cell r="K767">
            <v>200</v>
          </cell>
          <cell r="L767">
            <v>6076</v>
          </cell>
          <cell r="M767" t="str">
            <v>No.19</v>
          </cell>
        </row>
        <row r="768">
          <cell r="A768" t="str">
            <v>맨홀뚜껑설치</v>
          </cell>
          <cell r="B768" t="str">
            <v>(주철재)</v>
          </cell>
          <cell r="C768" t="str">
            <v>조</v>
          </cell>
          <cell r="D768">
            <v>31</v>
          </cell>
          <cell r="E768">
            <v>45800</v>
          </cell>
          <cell r="F768">
            <v>1419800</v>
          </cell>
          <cell r="G768">
            <v>0</v>
          </cell>
          <cell r="H768">
            <v>0</v>
          </cell>
          <cell r="I768">
            <v>45800</v>
          </cell>
          <cell r="J768">
            <v>1419800</v>
          </cell>
          <cell r="K768">
            <v>0</v>
          </cell>
          <cell r="L768">
            <v>0</v>
          </cell>
          <cell r="M768" t="str">
            <v>No.20</v>
          </cell>
        </row>
        <row r="769">
          <cell r="A769" t="str">
            <v>강관동바리(3개월)</v>
          </cell>
          <cell r="B769" t="str">
            <v>H=0-4.2M</v>
          </cell>
          <cell r="C769" t="str">
            <v>공M3</v>
          </cell>
          <cell r="D769">
            <v>14.26</v>
          </cell>
          <cell r="E769">
            <v>6300</v>
          </cell>
          <cell r="F769">
            <v>89838</v>
          </cell>
          <cell r="G769">
            <v>200</v>
          </cell>
          <cell r="H769">
            <v>2852</v>
          </cell>
          <cell r="I769">
            <v>6100</v>
          </cell>
          <cell r="J769">
            <v>86986</v>
          </cell>
          <cell r="K769">
            <v>0</v>
          </cell>
          <cell r="L769">
            <v>0</v>
          </cell>
          <cell r="M769" t="str">
            <v>No.21</v>
          </cell>
        </row>
        <row r="770">
          <cell r="A770" t="str">
            <v>양생(비닐)</v>
          </cell>
          <cell r="C770" t="str">
            <v>M2</v>
          </cell>
          <cell r="D770">
            <v>31.62</v>
          </cell>
          <cell r="E770">
            <v>900</v>
          </cell>
          <cell r="F770">
            <v>28458</v>
          </cell>
          <cell r="G770">
            <v>700</v>
          </cell>
          <cell r="H770">
            <v>22134</v>
          </cell>
          <cell r="I770">
            <v>200</v>
          </cell>
          <cell r="J770">
            <v>6324</v>
          </cell>
          <cell r="K770">
            <v>0</v>
          </cell>
          <cell r="L770">
            <v>0</v>
          </cell>
          <cell r="M770" t="str">
            <v>No.8</v>
          </cell>
        </row>
        <row r="771">
          <cell r="A771" t="str">
            <v>시공이음면정리(치핑)</v>
          </cell>
          <cell r="B771" t="str">
            <v>인력</v>
          </cell>
          <cell r="C771" t="str">
            <v>M2</v>
          </cell>
          <cell r="D771">
            <v>24.8</v>
          </cell>
          <cell r="E771">
            <v>19000</v>
          </cell>
          <cell r="F771">
            <v>471200</v>
          </cell>
          <cell r="G771">
            <v>500</v>
          </cell>
          <cell r="H771">
            <v>12400</v>
          </cell>
          <cell r="I771">
            <v>18500</v>
          </cell>
          <cell r="J771">
            <v>458800</v>
          </cell>
          <cell r="K771">
            <v>0</v>
          </cell>
          <cell r="L771">
            <v>0</v>
          </cell>
          <cell r="M771" t="str">
            <v>No.22</v>
          </cell>
        </row>
        <row r="772">
          <cell r="A772" t="str">
            <v>스페이서(T=75MM)</v>
          </cell>
          <cell r="C772" t="str">
            <v>EA</v>
          </cell>
          <cell r="D772">
            <v>93</v>
          </cell>
          <cell r="E772">
            <v>100</v>
          </cell>
          <cell r="F772">
            <v>9300</v>
          </cell>
          <cell r="G772">
            <v>100</v>
          </cell>
          <cell r="H772">
            <v>9300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A773" t="str">
            <v>쇠흙손 마감</v>
          </cell>
          <cell r="C773" t="str">
            <v>M2</v>
          </cell>
          <cell r="D773">
            <v>11.16</v>
          </cell>
          <cell r="E773">
            <v>800</v>
          </cell>
          <cell r="F773">
            <v>8928</v>
          </cell>
          <cell r="G773">
            <v>300</v>
          </cell>
          <cell r="H773">
            <v>3348</v>
          </cell>
          <cell r="I773">
            <v>200</v>
          </cell>
          <cell r="J773">
            <v>2232</v>
          </cell>
          <cell r="K773">
            <v>300</v>
          </cell>
          <cell r="L773">
            <v>3348</v>
          </cell>
          <cell r="M773" t="str">
            <v>No.27</v>
          </cell>
        </row>
        <row r="775">
          <cell r="A775" t="str">
            <v>4. 우수월류공</v>
          </cell>
          <cell r="F775">
            <v>89573</v>
          </cell>
          <cell r="H775">
            <v>39639</v>
          </cell>
          <cell r="J775">
            <v>49934</v>
          </cell>
          <cell r="L775">
            <v>0</v>
          </cell>
        </row>
        <row r="776">
          <cell r="A776" t="str">
            <v>레미콘타설</v>
          </cell>
          <cell r="B776" t="str">
            <v>무근구조물</v>
          </cell>
          <cell r="C776" t="str">
            <v>M3</v>
          </cell>
          <cell r="D776">
            <v>0.75</v>
          </cell>
          <cell r="E776">
            <v>16000</v>
          </cell>
          <cell r="F776">
            <v>12000</v>
          </cell>
          <cell r="G776">
            <v>0</v>
          </cell>
          <cell r="H776">
            <v>0</v>
          </cell>
          <cell r="I776">
            <v>16000</v>
          </cell>
          <cell r="J776">
            <v>12000</v>
          </cell>
          <cell r="K776">
            <v>0</v>
          </cell>
          <cell r="L776">
            <v>0</v>
          </cell>
          <cell r="M776" t="str">
            <v>No.10</v>
          </cell>
        </row>
        <row r="777">
          <cell r="A777" t="str">
            <v>합판거푸집</v>
          </cell>
          <cell r="B777" t="str">
            <v>0-7m:6회</v>
          </cell>
          <cell r="C777" t="str">
            <v>M2</v>
          </cell>
          <cell r="D777">
            <v>3.57</v>
          </cell>
          <cell r="E777">
            <v>12000</v>
          </cell>
          <cell r="F777">
            <v>42840</v>
          </cell>
          <cell r="G777">
            <v>4000</v>
          </cell>
          <cell r="H777">
            <v>14280</v>
          </cell>
          <cell r="I777">
            <v>8000</v>
          </cell>
          <cell r="J777">
            <v>28560</v>
          </cell>
          <cell r="K777">
            <v>0</v>
          </cell>
          <cell r="L777">
            <v>0</v>
          </cell>
          <cell r="M777" t="str">
            <v>No.11</v>
          </cell>
        </row>
        <row r="778">
          <cell r="A778" t="str">
            <v>양생(비닐)</v>
          </cell>
          <cell r="C778" t="str">
            <v>M2</v>
          </cell>
          <cell r="D778">
            <v>0.37</v>
          </cell>
          <cell r="E778">
            <v>900</v>
          </cell>
          <cell r="F778">
            <v>333</v>
          </cell>
          <cell r="G778">
            <v>700</v>
          </cell>
          <cell r="H778">
            <v>259</v>
          </cell>
          <cell r="I778">
            <v>200</v>
          </cell>
          <cell r="J778">
            <v>74</v>
          </cell>
          <cell r="K778">
            <v>0</v>
          </cell>
          <cell r="L778">
            <v>0</v>
          </cell>
          <cell r="M778" t="str">
            <v>No.8</v>
          </cell>
        </row>
        <row r="779">
          <cell r="A779" t="str">
            <v>이중벽P.E관 접합및부설</v>
          </cell>
          <cell r="B779" t="str">
            <v>Φ250M/M</v>
          </cell>
          <cell r="C779" t="str">
            <v>개소</v>
          </cell>
          <cell r="D779">
            <v>2</v>
          </cell>
          <cell r="E779">
            <v>4000</v>
          </cell>
          <cell r="F779">
            <v>8000</v>
          </cell>
          <cell r="G779">
            <v>0</v>
          </cell>
          <cell r="H779">
            <v>0</v>
          </cell>
          <cell r="I779">
            <v>4000</v>
          </cell>
          <cell r="J779">
            <v>8000</v>
          </cell>
          <cell r="K779">
            <v>0</v>
          </cell>
          <cell r="L779">
            <v>0</v>
          </cell>
          <cell r="M779" t="str">
            <v>No.24</v>
          </cell>
        </row>
        <row r="780">
          <cell r="A780" t="str">
            <v>그레이팅 뚜껑설치</v>
          </cell>
          <cell r="B780" t="str">
            <v>650X650mm</v>
          </cell>
          <cell r="C780" t="str">
            <v>개소</v>
          </cell>
          <cell r="D780">
            <v>1</v>
          </cell>
          <cell r="E780">
            <v>26400</v>
          </cell>
          <cell r="F780">
            <v>26400</v>
          </cell>
          <cell r="G780">
            <v>25100</v>
          </cell>
          <cell r="H780">
            <v>25100</v>
          </cell>
          <cell r="I780">
            <v>1300</v>
          </cell>
          <cell r="J780">
            <v>1300</v>
          </cell>
          <cell r="K780">
            <v>0</v>
          </cell>
          <cell r="L780">
            <v>0</v>
          </cell>
          <cell r="M780" t="str">
            <v>No.55</v>
          </cell>
        </row>
        <row r="782">
          <cell r="A782" t="str">
            <v>5. 환 기 구</v>
          </cell>
          <cell r="F782">
            <v>208072</v>
          </cell>
          <cell r="H782">
            <v>19968</v>
          </cell>
          <cell r="J782">
            <v>179432</v>
          </cell>
          <cell r="L782">
            <v>8672</v>
          </cell>
        </row>
        <row r="783">
          <cell r="A783" t="str">
            <v>레미콘타설</v>
          </cell>
          <cell r="B783" t="str">
            <v>무근구조물</v>
          </cell>
          <cell r="C783" t="str">
            <v>M3</v>
          </cell>
          <cell r="D783">
            <v>1.04</v>
          </cell>
          <cell r="E783">
            <v>16000</v>
          </cell>
          <cell r="F783">
            <v>16640</v>
          </cell>
          <cell r="G783">
            <v>0</v>
          </cell>
          <cell r="H783">
            <v>0</v>
          </cell>
          <cell r="I783">
            <v>16000</v>
          </cell>
          <cell r="J783">
            <v>16640</v>
          </cell>
          <cell r="K783">
            <v>0</v>
          </cell>
          <cell r="L783">
            <v>0</v>
          </cell>
          <cell r="M783" t="str">
            <v>No.10</v>
          </cell>
        </row>
        <row r="784">
          <cell r="A784" t="str">
            <v>합판거푸집</v>
          </cell>
          <cell r="B784" t="str">
            <v>0-7m:6회</v>
          </cell>
          <cell r="C784" t="str">
            <v>M2</v>
          </cell>
          <cell r="D784">
            <v>4.83</v>
          </cell>
          <cell r="E784">
            <v>12000</v>
          </cell>
          <cell r="F784">
            <v>57960</v>
          </cell>
          <cell r="G784">
            <v>4000</v>
          </cell>
          <cell r="H784">
            <v>19320</v>
          </cell>
          <cell r="I784">
            <v>8000</v>
          </cell>
          <cell r="J784">
            <v>38640</v>
          </cell>
          <cell r="K784">
            <v>0</v>
          </cell>
          <cell r="L784">
            <v>0</v>
          </cell>
          <cell r="M784" t="str">
            <v>No.11</v>
          </cell>
        </row>
        <row r="785">
          <cell r="A785" t="str">
            <v>잡석부설(B.H 0.7)</v>
          </cell>
          <cell r="B785" t="str">
            <v>기계90%+인력10%</v>
          </cell>
          <cell r="C785" t="str">
            <v>M3</v>
          </cell>
          <cell r="D785">
            <v>0.24</v>
          </cell>
          <cell r="E785">
            <v>3000</v>
          </cell>
          <cell r="F785">
            <v>720</v>
          </cell>
          <cell r="G785">
            <v>200</v>
          </cell>
          <cell r="H785">
            <v>48</v>
          </cell>
          <cell r="I785">
            <v>2500</v>
          </cell>
          <cell r="J785">
            <v>600</v>
          </cell>
          <cell r="K785">
            <v>300</v>
          </cell>
          <cell r="L785">
            <v>72</v>
          </cell>
          <cell r="M785" t="str">
            <v>#.5</v>
          </cell>
        </row>
        <row r="786">
          <cell r="A786" t="str">
            <v>적벽돌쌓기</v>
          </cell>
          <cell r="B786" t="str">
            <v>1.0B,표준형</v>
          </cell>
          <cell r="C786" t="str">
            <v>M2</v>
          </cell>
          <cell r="D786">
            <v>2.08</v>
          </cell>
          <cell r="E786">
            <v>21900</v>
          </cell>
          <cell r="F786">
            <v>45552</v>
          </cell>
          <cell r="G786">
            <v>0</v>
          </cell>
          <cell r="H786">
            <v>0</v>
          </cell>
          <cell r="I786">
            <v>21900</v>
          </cell>
          <cell r="J786">
            <v>45552</v>
          </cell>
          <cell r="K786">
            <v>0</v>
          </cell>
          <cell r="L786">
            <v>0</v>
          </cell>
          <cell r="M786" t="str">
            <v>No.36</v>
          </cell>
        </row>
        <row r="787">
          <cell r="A787" t="str">
            <v>모르터</v>
          </cell>
          <cell r="B787" t="str">
            <v>1 : 3</v>
          </cell>
          <cell r="C787" t="str">
            <v>M3</v>
          </cell>
          <cell r="D787">
            <v>0.33</v>
          </cell>
          <cell r="E787">
            <v>40000</v>
          </cell>
          <cell r="F787">
            <v>13200</v>
          </cell>
          <cell r="G787">
            <v>0</v>
          </cell>
          <cell r="H787">
            <v>0</v>
          </cell>
          <cell r="I787">
            <v>40000</v>
          </cell>
          <cell r="J787">
            <v>13200</v>
          </cell>
          <cell r="K787">
            <v>0</v>
          </cell>
          <cell r="L787">
            <v>0</v>
          </cell>
          <cell r="M787" t="str">
            <v>No.37</v>
          </cell>
        </row>
        <row r="788">
          <cell r="A788" t="str">
            <v>K.P메카니칼접합및부설(기계)</v>
          </cell>
          <cell r="B788" t="str">
            <v>ø200M/M(이형관)</v>
          </cell>
          <cell r="C788" t="str">
            <v>개소</v>
          </cell>
          <cell r="D788">
            <v>2</v>
          </cell>
          <cell r="E788">
            <v>14300</v>
          </cell>
          <cell r="F788">
            <v>28600</v>
          </cell>
          <cell r="G788">
            <v>0</v>
          </cell>
          <cell r="H788">
            <v>0</v>
          </cell>
          <cell r="I788">
            <v>10000</v>
          </cell>
          <cell r="J788">
            <v>20000</v>
          </cell>
          <cell r="K788">
            <v>4300</v>
          </cell>
          <cell r="L788">
            <v>8600</v>
          </cell>
          <cell r="M788" t="str">
            <v>No.38</v>
          </cell>
        </row>
        <row r="789">
          <cell r="A789" t="str">
            <v>플랜지관 접합및부설</v>
          </cell>
          <cell r="B789" t="str">
            <v>ø200M/M(이형관)</v>
          </cell>
          <cell r="C789" t="str">
            <v>개소</v>
          </cell>
          <cell r="D789">
            <v>1</v>
          </cell>
          <cell r="E789">
            <v>45400</v>
          </cell>
          <cell r="F789">
            <v>45400</v>
          </cell>
          <cell r="G789">
            <v>600</v>
          </cell>
          <cell r="H789">
            <v>600</v>
          </cell>
          <cell r="I789">
            <v>44800</v>
          </cell>
          <cell r="J789">
            <v>44800</v>
          </cell>
          <cell r="K789">
            <v>0</v>
          </cell>
          <cell r="L789">
            <v>0</v>
          </cell>
          <cell r="M789" t="str">
            <v>No.39</v>
          </cell>
        </row>
        <row r="791">
          <cell r="A791" t="str">
            <v>6. 부대시설공</v>
          </cell>
          <cell r="F791">
            <v>3548035</v>
          </cell>
          <cell r="H791">
            <v>1415668</v>
          </cell>
          <cell r="J791">
            <v>1431301</v>
          </cell>
          <cell r="L791">
            <v>701066</v>
          </cell>
        </row>
        <row r="792">
          <cell r="A792" t="str">
            <v>하수관거인식테이프</v>
          </cell>
          <cell r="B792" t="str">
            <v>5cmX20m</v>
          </cell>
          <cell r="C792" t="str">
            <v>M</v>
          </cell>
          <cell r="D792">
            <v>1164.7</v>
          </cell>
          <cell r="E792">
            <v>1300</v>
          </cell>
          <cell r="F792">
            <v>1514110</v>
          </cell>
          <cell r="G792">
            <v>1100</v>
          </cell>
          <cell r="H792">
            <v>1281170</v>
          </cell>
          <cell r="I792">
            <v>200</v>
          </cell>
          <cell r="J792">
            <v>232940</v>
          </cell>
          <cell r="K792">
            <v>0</v>
          </cell>
          <cell r="L792">
            <v>0</v>
          </cell>
        </row>
        <row r="793">
          <cell r="A793" t="str">
            <v>하수관내 C.C.T.V조사</v>
          </cell>
          <cell r="B793" t="str">
            <v>하수관내 C.C.T.V 조사</v>
          </cell>
          <cell r="C793" t="str">
            <v>M</v>
          </cell>
          <cell r="D793">
            <v>1164.7</v>
          </cell>
          <cell r="E793">
            <v>1700</v>
          </cell>
          <cell r="F793">
            <v>1979990</v>
          </cell>
          <cell r="G793">
            <v>100</v>
          </cell>
          <cell r="H793">
            <v>116470</v>
          </cell>
          <cell r="I793">
            <v>1000</v>
          </cell>
          <cell r="J793">
            <v>1164700</v>
          </cell>
          <cell r="K793">
            <v>600</v>
          </cell>
          <cell r="L793">
            <v>698820</v>
          </cell>
          <cell r="M793" t="str">
            <v>No.40</v>
          </cell>
        </row>
        <row r="794">
          <cell r="A794" t="str">
            <v>콘크리트 절단</v>
          </cell>
          <cell r="C794" t="str">
            <v>M</v>
          </cell>
          <cell r="D794">
            <v>2.8</v>
          </cell>
          <cell r="E794">
            <v>2000</v>
          </cell>
          <cell r="F794">
            <v>5600</v>
          </cell>
          <cell r="G794">
            <v>900</v>
          </cell>
          <cell r="H794">
            <v>2520</v>
          </cell>
          <cell r="I794">
            <v>1000</v>
          </cell>
          <cell r="J794">
            <v>2800</v>
          </cell>
          <cell r="K794">
            <v>100</v>
          </cell>
          <cell r="L794">
            <v>280</v>
          </cell>
          <cell r="M794" t="str">
            <v>No.5</v>
          </cell>
        </row>
        <row r="795">
          <cell r="A795" t="str">
            <v>철근 구조물헐기</v>
          </cell>
          <cell r="B795" t="str">
            <v>소형브레커+공기압축기</v>
          </cell>
          <cell r="C795" t="str">
            <v>M3</v>
          </cell>
          <cell r="D795">
            <v>0.12</v>
          </cell>
          <cell r="E795">
            <v>35800</v>
          </cell>
          <cell r="F795">
            <v>4296</v>
          </cell>
          <cell r="G795">
            <v>6400</v>
          </cell>
          <cell r="H795">
            <v>768</v>
          </cell>
          <cell r="I795">
            <v>17800</v>
          </cell>
          <cell r="J795">
            <v>2136</v>
          </cell>
          <cell r="K795">
            <v>11600</v>
          </cell>
          <cell r="L795">
            <v>1392</v>
          </cell>
          <cell r="M795" t="str">
            <v>No.29</v>
          </cell>
        </row>
        <row r="796">
          <cell r="A796" t="str">
            <v>콘크리트 복구</v>
          </cell>
          <cell r="B796" t="str">
            <v>철근구조물</v>
          </cell>
          <cell r="C796" t="str">
            <v>M3</v>
          </cell>
          <cell r="D796">
            <v>0.11</v>
          </cell>
          <cell r="E796">
            <v>49700</v>
          </cell>
          <cell r="F796">
            <v>5467</v>
          </cell>
          <cell r="G796">
            <v>43800</v>
          </cell>
          <cell r="H796">
            <v>4818</v>
          </cell>
          <cell r="I796">
            <v>5900</v>
          </cell>
          <cell r="J796">
            <v>649</v>
          </cell>
          <cell r="K796">
            <v>0</v>
          </cell>
          <cell r="L796">
            <v>0</v>
          </cell>
          <cell r="M796" t="str">
            <v>No.14</v>
          </cell>
        </row>
        <row r="797">
          <cell r="A797" t="str">
            <v>합판거푸집</v>
          </cell>
          <cell r="B797" t="str">
            <v>0-7m:3회</v>
          </cell>
          <cell r="C797" t="str">
            <v>M2</v>
          </cell>
          <cell r="D797">
            <v>0.84</v>
          </cell>
          <cell r="E797">
            <v>17100</v>
          </cell>
          <cell r="F797">
            <v>14364</v>
          </cell>
          <cell r="G797">
            <v>5300</v>
          </cell>
          <cell r="H797">
            <v>4452</v>
          </cell>
          <cell r="I797">
            <v>11800</v>
          </cell>
          <cell r="J797">
            <v>9912</v>
          </cell>
          <cell r="K797">
            <v>0</v>
          </cell>
          <cell r="L797">
            <v>0</v>
          </cell>
          <cell r="M797" t="str">
            <v>No.15</v>
          </cell>
        </row>
        <row r="798">
          <cell r="A798" t="str">
            <v>수팽창고무지수판 설치</v>
          </cell>
          <cell r="B798" t="str">
            <v>20X10</v>
          </cell>
          <cell r="C798" t="str">
            <v>M</v>
          </cell>
          <cell r="D798">
            <v>0.48</v>
          </cell>
          <cell r="E798">
            <v>3900</v>
          </cell>
          <cell r="F798">
            <v>1872</v>
          </cell>
          <cell r="G798">
            <v>3100</v>
          </cell>
          <cell r="H798">
            <v>1488</v>
          </cell>
          <cell r="I798">
            <v>800</v>
          </cell>
          <cell r="J798">
            <v>384</v>
          </cell>
          <cell r="K798">
            <v>0</v>
          </cell>
          <cell r="L798">
            <v>0</v>
          </cell>
          <cell r="M798" t="str">
            <v>No.23</v>
          </cell>
        </row>
        <row r="799">
          <cell r="A799" t="str">
            <v>시공이음면정리(치핑)</v>
          </cell>
          <cell r="B799" t="str">
            <v>인력</v>
          </cell>
          <cell r="C799" t="str">
            <v>M2</v>
          </cell>
          <cell r="D799">
            <v>0.7</v>
          </cell>
          <cell r="E799">
            <v>19000</v>
          </cell>
          <cell r="F799">
            <v>13300</v>
          </cell>
          <cell r="G799">
            <v>500</v>
          </cell>
          <cell r="H799">
            <v>350</v>
          </cell>
          <cell r="I799">
            <v>18500</v>
          </cell>
          <cell r="J799">
            <v>12950</v>
          </cell>
          <cell r="K799">
            <v>0</v>
          </cell>
          <cell r="L799">
            <v>0</v>
          </cell>
          <cell r="M799" t="str">
            <v>No.22</v>
          </cell>
        </row>
        <row r="800">
          <cell r="A800" t="str">
            <v>신·구 콘크리트 접착제바르기</v>
          </cell>
          <cell r="C800" t="str">
            <v>M2</v>
          </cell>
          <cell r="D800">
            <v>0.7</v>
          </cell>
          <cell r="E800">
            <v>10800</v>
          </cell>
          <cell r="F800">
            <v>7560</v>
          </cell>
          <cell r="G800">
            <v>4400</v>
          </cell>
          <cell r="H800">
            <v>3080</v>
          </cell>
          <cell r="I800">
            <v>6300</v>
          </cell>
          <cell r="J800">
            <v>4410</v>
          </cell>
          <cell r="K800">
            <v>100</v>
          </cell>
          <cell r="L800">
            <v>70</v>
          </cell>
          <cell r="M800" t="str">
            <v>No.30</v>
          </cell>
        </row>
        <row r="801">
          <cell r="A801" t="str">
            <v>폐기물운반</v>
          </cell>
          <cell r="B801" t="str">
            <v>B.H0.7 + D.T15</v>
          </cell>
          <cell r="C801" t="str">
            <v>M3</v>
          </cell>
          <cell r="D801">
            <v>0.12</v>
          </cell>
          <cell r="E801">
            <v>12300</v>
          </cell>
          <cell r="F801">
            <v>1476</v>
          </cell>
          <cell r="G801">
            <v>4600</v>
          </cell>
          <cell r="H801">
            <v>552</v>
          </cell>
          <cell r="I801">
            <v>3500</v>
          </cell>
          <cell r="J801">
            <v>420</v>
          </cell>
          <cell r="K801">
            <v>4200</v>
          </cell>
          <cell r="L801">
            <v>504</v>
          </cell>
          <cell r="M801" t="str">
            <v>#.12</v>
          </cell>
        </row>
        <row r="803">
          <cell r="A803" t="str">
            <v>7. 운 반 공</v>
          </cell>
          <cell r="F803">
            <v>5092606</v>
          </cell>
          <cell r="H803">
            <v>1520200</v>
          </cell>
          <cell r="J803">
            <v>1658400</v>
          </cell>
          <cell r="L803">
            <v>1914006</v>
          </cell>
        </row>
        <row r="804">
          <cell r="A804" t="str">
            <v>철근운반</v>
          </cell>
          <cell r="C804" t="str">
            <v>TON</v>
          </cell>
          <cell r="D804">
            <v>3.8639999999999999</v>
          </cell>
          <cell r="E804">
            <v>9000</v>
          </cell>
          <cell r="F804">
            <v>34776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9000</v>
          </cell>
          <cell r="L804">
            <v>34776</v>
          </cell>
          <cell r="M804" t="str">
            <v>#.15</v>
          </cell>
        </row>
        <row r="805">
          <cell r="A805" t="str">
            <v>주철관 운반</v>
          </cell>
          <cell r="B805" t="str">
            <v>이형관</v>
          </cell>
          <cell r="C805" t="str">
            <v>KG</v>
          </cell>
          <cell r="D805">
            <v>127.3</v>
          </cell>
          <cell r="E805">
            <v>100</v>
          </cell>
          <cell r="F805">
            <v>12730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100</v>
          </cell>
          <cell r="L805">
            <v>12730</v>
          </cell>
          <cell r="M805" t="str">
            <v>#.17</v>
          </cell>
        </row>
        <row r="806">
          <cell r="A806" t="str">
            <v>보조기층운반</v>
          </cell>
          <cell r="C806" t="str">
            <v>M3</v>
          </cell>
          <cell r="D806">
            <v>691</v>
          </cell>
          <cell r="E806">
            <v>7300</v>
          </cell>
          <cell r="F806">
            <v>5044300</v>
          </cell>
          <cell r="G806">
            <v>2200</v>
          </cell>
          <cell r="H806">
            <v>1520200</v>
          </cell>
          <cell r="I806">
            <v>2400</v>
          </cell>
          <cell r="J806">
            <v>1658400</v>
          </cell>
          <cell r="K806">
            <v>2700</v>
          </cell>
          <cell r="L806">
            <v>1865700</v>
          </cell>
          <cell r="M806" t="str">
            <v>#.18</v>
          </cell>
        </row>
        <row r="807">
          <cell r="A807" t="str">
            <v>시멘트운반(40kg/대)</v>
          </cell>
          <cell r="C807" t="str">
            <v>대</v>
          </cell>
          <cell r="D807">
            <v>2</v>
          </cell>
          <cell r="E807">
            <v>400</v>
          </cell>
          <cell r="F807">
            <v>800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400</v>
          </cell>
          <cell r="L807">
            <v>800</v>
          </cell>
          <cell r="M807" t="str">
            <v>#.19</v>
          </cell>
        </row>
        <row r="817">
          <cell r="A817" t="str">
            <v>⊙E-LINE  사급자재비</v>
          </cell>
          <cell r="C817" t="str">
            <v>식</v>
          </cell>
          <cell r="D817">
            <v>1</v>
          </cell>
          <cell r="F817">
            <v>44470300</v>
          </cell>
          <cell r="H817">
            <v>44470300</v>
          </cell>
          <cell r="J817">
            <v>0</v>
          </cell>
          <cell r="L817">
            <v>0</v>
          </cell>
        </row>
        <row r="819">
          <cell r="A819" t="str">
            <v>모  래</v>
          </cell>
          <cell r="C819" t="str">
            <v>M3</v>
          </cell>
          <cell r="D819">
            <v>262</v>
          </cell>
          <cell r="E819">
            <v>17000</v>
          </cell>
          <cell r="F819">
            <v>4454000</v>
          </cell>
          <cell r="G819">
            <v>17000</v>
          </cell>
          <cell r="H819">
            <v>4454000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A820" t="str">
            <v>잡  석</v>
          </cell>
          <cell r="C820" t="str">
            <v>M3</v>
          </cell>
          <cell r="D820">
            <v>0.25</v>
          </cell>
          <cell r="E820">
            <v>7000</v>
          </cell>
          <cell r="F820">
            <v>1750</v>
          </cell>
          <cell r="G820">
            <v>7000</v>
          </cell>
          <cell r="H820">
            <v>1750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A821" t="str">
            <v>아스팔트유제</v>
          </cell>
          <cell r="B821" t="str">
            <v>RSC-4</v>
          </cell>
          <cell r="C821" t="str">
            <v>DRUM</v>
          </cell>
          <cell r="D821">
            <v>4.7</v>
          </cell>
          <cell r="E821">
            <v>52000</v>
          </cell>
          <cell r="F821">
            <v>244400</v>
          </cell>
          <cell r="G821">
            <v>52000</v>
          </cell>
          <cell r="H821">
            <v>244400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</row>
        <row r="822">
          <cell r="A822" t="str">
            <v>아스팔트유제</v>
          </cell>
          <cell r="B822" t="str">
            <v>MC-1</v>
          </cell>
          <cell r="C822" t="str">
            <v>DRUM</v>
          </cell>
          <cell r="D822">
            <v>9.4</v>
          </cell>
          <cell r="E822">
            <v>58000</v>
          </cell>
          <cell r="F822">
            <v>545200</v>
          </cell>
          <cell r="G822">
            <v>58000</v>
          </cell>
          <cell r="H822">
            <v>545200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</row>
        <row r="823">
          <cell r="A823" t="str">
            <v>주철관 이형관</v>
          </cell>
          <cell r="B823" t="str">
            <v>D300M/M이상 D600M/M이하</v>
          </cell>
          <cell r="C823" t="str">
            <v>KG</v>
          </cell>
          <cell r="D823">
            <v>127.3</v>
          </cell>
          <cell r="E823">
            <v>2500</v>
          </cell>
          <cell r="F823">
            <v>318250</v>
          </cell>
          <cell r="G823">
            <v>2500</v>
          </cell>
          <cell r="H823">
            <v>318250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A824" t="str">
            <v>이중벽 P.E관</v>
          </cell>
          <cell r="B824" t="str">
            <v>Φ250M/M</v>
          </cell>
          <cell r="C824" t="str">
            <v>본</v>
          </cell>
          <cell r="D824">
            <v>2</v>
          </cell>
          <cell r="E824">
            <v>127200</v>
          </cell>
          <cell r="F824">
            <v>254400</v>
          </cell>
          <cell r="G824">
            <v>127200</v>
          </cell>
          <cell r="H824">
            <v>254400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A825" t="str">
            <v>이중벽 P.E관</v>
          </cell>
          <cell r="B825" t="str">
            <v>Φ300M/M</v>
          </cell>
          <cell r="C825" t="str">
            <v>본</v>
          </cell>
          <cell r="D825">
            <v>195</v>
          </cell>
          <cell r="E825">
            <v>160200</v>
          </cell>
          <cell r="F825">
            <v>31239000</v>
          </cell>
          <cell r="G825">
            <v>160200</v>
          </cell>
          <cell r="H825">
            <v>31239000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</row>
        <row r="826">
          <cell r="A826" t="str">
            <v>이중벽 P.E관 지수단관</v>
          </cell>
          <cell r="B826" t="str">
            <v>Φ250M/M</v>
          </cell>
          <cell r="C826" t="str">
            <v>EA</v>
          </cell>
          <cell r="D826">
            <v>1</v>
          </cell>
          <cell r="E826">
            <v>34900</v>
          </cell>
          <cell r="F826">
            <v>34900</v>
          </cell>
          <cell r="G826">
            <v>34900</v>
          </cell>
          <cell r="H826">
            <v>34900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A827" t="str">
            <v>이중벽 P.E관 지수단관</v>
          </cell>
          <cell r="B827" t="str">
            <v>Φ300M/M</v>
          </cell>
          <cell r="C827" t="str">
            <v>EA</v>
          </cell>
          <cell r="D827">
            <v>62</v>
          </cell>
          <cell r="E827">
            <v>44100</v>
          </cell>
          <cell r="F827">
            <v>2734200</v>
          </cell>
          <cell r="G827">
            <v>44100</v>
          </cell>
          <cell r="H827">
            <v>2734200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A828" t="str">
            <v>적벽돌</v>
          </cell>
          <cell r="B828" t="str">
            <v>190*90*57</v>
          </cell>
          <cell r="C828" t="str">
            <v>매</v>
          </cell>
          <cell r="D828">
            <v>319</v>
          </cell>
          <cell r="E828">
            <v>200</v>
          </cell>
          <cell r="F828">
            <v>63800</v>
          </cell>
          <cell r="G828">
            <v>200</v>
          </cell>
          <cell r="H828">
            <v>63800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A829" t="str">
            <v>흡출기(D200)</v>
          </cell>
          <cell r="C829" t="str">
            <v>개</v>
          </cell>
          <cell r="D829">
            <v>1</v>
          </cell>
          <cell r="E829">
            <v>200000</v>
          </cell>
          <cell r="F829">
            <v>200000</v>
          </cell>
          <cell r="G829">
            <v>200000</v>
          </cell>
          <cell r="H829">
            <v>200000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A830" t="str">
            <v>보조기층제</v>
          </cell>
          <cell r="C830" t="str">
            <v>M3</v>
          </cell>
          <cell r="D830">
            <v>691</v>
          </cell>
          <cell r="E830">
            <v>6300</v>
          </cell>
          <cell r="F830">
            <v>4353300</v>
          </cell>
          <cell r="G830">
            <v>6300</v>
          </cell>
          <cell r="H830">
            <v>4353300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A831" t="str">
            <v>주철관 접합부품(K.P메카니칼접합)</v>
          </cell>
          <cell r="B831" t="str">
            <v>D=200MM</v>
          </cell>
          <cell r="C831" t="str">
            <v>SET</v>
          </cell>
          <cell r="D831">
            <v>2</v>
          </cell>
          <cell r="E831">
            <v>12400</v>
          </cell>
          <cell r="F831">
            <v>24800</v>
          </cell>
          <cell r="G831">
            <v>12400</v>
          </cell>
          <cell r="H831">
            <v>24800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A832" t="str">
            <v>주철관 접합부품(플랜지접합)</v>
          </cell>
          <cell r="B832" t="str">
            <v>D=200MM</v>
          </cell>
          <cell r="C832" t="str">
            <v>SET</v>
          </cell>
          <cell r="D832">
            <v>1</v>
          </cell>
          <cell r="E832">
            <v>2300</v>
          </cell>
          <cell r="F832">
            <v>2300</v>
          </cell>
          <cell r="G832">
            <v>2300</v>
          </cell>
          <cell r="H832">
            <v>2300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9">
          <cell r="A839" t="str">
            <v>Ⅵ.F-LINE차집관로(월평P/S→중문동부P/S)</v>
          </cell>
          <cell r="C839" t="str">
            <v>식</v>
          </cell>
          <cell r="D839">
            <v>1</v>
          </cell>
          <cell r="F839">
            <v>286036263</v>
          </cell>
          <cell r="H839">
            <v>84806305</v>
          </cell>
          <cell r="J839">
            <v>152418888</v>
          </cell>
          <cell r="L839">
            <v>48811070</v>
          </cell>
        </row>
        <row r="841">
          <cell r="A841" t="str">
            <v>1. 토    공</v>
          </cell>
          <cell r="F841">
            <v>181561152</v>
          </cell>
          <cell r="H841">
            <v>67104186</v>
          </cell>
          <cell r="J841">
            <v>82071832</v>
          </cell>
          <cell r="L841">
            <v>32385134</v>
          </cell>
        </row>
        <row r="842">
          <cell r="A842" t="str">
            <v>터파기:보조기층</v>
          </cell>
          <cell r="B842" t="str">
            <v>B.H 0.7㎥</v>
          </cell>
          <cell r="C842" t="str">
            <v>M3</v>
          </cell>
          <cell r="D842">
            <v>529.6</v>
          </cell>
          <cell r="E842">
            <v>1100</v>
          </cell>
          <cell r="F842">
            <v>582560</v>
          </cell>
          <cell r="G842">
            <v>300</v>
          </cell>
          <cell r="H842">
            <v>158880</v>
          </cell>
          <cell r="I842">
            <v>400</v>
          </cell>
          <cell r="J842">
            <v>211840</v>
          </cell>
          <cell r="K842">
            <v>400</v>
          </cell>
          <cell r="L842">
            <v>211840</v>
          </cell>
          <cell r="M842" t="str">
            <v>#.1</v>
          </cell>
        </row>
        <row r="843">
          <cell r="A843" t="str">
            <v>터파기:토사(육상),기계80+인력20</v>
          </cell>
          <cell r="B843" t="str">
            <v>B.H 0.7㎥</v>
          </cell>
          <cell r="C843" t="str">
            <v>M3</v>
          </cell>
          <cell r="D843">
            <v>6312.9</v>
          </cell>
          <cell r="E843">
            <v>2000</v>
          </cell>
          <cell r="F843">
            <v>12625800</v>
          </cell>
          <cell r="G843">
            <v>100</v>
          </cell>
          <cell r="H843">
            <v>631290</v>
          </cell>
          <cell r="I843">
            <v>1600</v>
          </cell>
          <cell r="J843">
            <v>10100640</v>
          </cell>
          <cell r="K843">
            <v>300</v>
          </cell>
          <cell r="L843">
            <v>1893870</v>
          </cell>
          <cell r="M843" t="str">
            <v>#.2</v>
          </cell>
        </row>
        <row r="844">
          <cell r="A844" t="str">
            <v>기계터파기(연암)</v>
          </cell>
          <cell r="B844" t="str">
            <v>B.H0.7+브레이커</v>
          </cell>
          <cell r="C844" t="str">
            <v>M3</v>
          </cell>
          <cell r="D844">
            <v>1700.93</v>
          </cell>
          <cell r="E844">
            <v>18400</v>
          </cell>
          <cell r="F844">
            <v>31297112</v>
          </cell>
          <cell r="G844">
            <v>2800</v>
          </cell>
          <cell r="H844">
            <v>4762604</v>
          </cell>
          <cell r="I844">
            <v>7300</v>
          </cell>
          <cell r="J844">
            <v>12416789</v>
          </cell>
          <cell r="K844">
            <v>8300</v>
          </cell>
          <cell r="L844">
            <v>14117719</v>
          </cell>
          <cell r="M844" t="str">
            <v>#.3</v>
          </cell>
        </row>
        <row r="845">
          <cell r="A845" t="str">
            <v>되메우기 및 다짐</v>
          </cell>
          <cell r="B845" t="str">
            <v>B.H 0.7+플래이트 콤펙터</v>
          </cell>
          <cell r="C845" t="str">
            <v>M3</v>
          </cell>
          <cell r="D845">
            <v>6539.18</v>
          </cell>
          <cell r="E845">
            <v>3500</v>
          </cell>
          <cell r="F845">
            <v>22887130</v>
          </cell>
          <cell r="G845">
            <v>400</v>
          </cell>
          <cell r="H845">
            <v>2615672</v>
          </cell>
          <cell r="I845">
            <v>2600</v>
          </cell>
          <cell r="J845">
            <v>17001868</v>
          </cell>
          <cell r="K845">
            <v>500</v>
          </cell>
          <cell r="L845">
            <v>3269590</v>
          </cell>
          <cell r="M845" t="str">
            <v>#.4</v>
          </cell>
        </row>
        <row r="846">
          <cell r="A846" t="str">
            <v>사토운반:내부운반</v>
          </cell>
          <cell r="B846" t="str">
            <v>B.H0.7 + D.T15</v>
          </cell>
          <cell r="C846" t="str">
            <v>M3</v>
          </cell>
          <cell r="D846">
            <v>226.28</v>
          </cell>
          <cell r="E846">
            <v>2500</v>
          </cell>
          <cell r="F846">
            <v>565700</v>
          </cell>
          <cell r="G846">
            <v>900</v>
          </cell>
          <cell r="H846">
            <v>203652</v>
          </cell>
          <cell r="I846">
            <v>700</v>
          </cell>
          <cell r="J846">
            <v>158396</v>
          </cell>
          <cell r="K846">
            <v>900</v>
          </cell>
          <cell r="L846">
            <v>203652</v>
          </cell>
          <cell r="M846" t="str">
            <v>#.24</v>
          </cell>
        </row>
        <row r="847">
          <cell r="A847" t="str">
            <v>사토운반:연암</v>
          </cell>
          <cell r="B847" t="str">
            <v>B.H0.7 + D.T15</v>
          </cell>
          <cell r="C847" t="str">
            <v>M3</v>
          </cell>
          <cell r="D847">
            <v>1700.93</v>
          </cell>
          <cell r="E847">
            <v>12000</v>
          </cell>
          <cell r="F847">
            <v>20411160</v>
          </cell>
          <cell r="G847">
            <v>4500</v>
          </cell>
          <cell r="H847">
            <v>7654185</v>
          </cell>
          <cell r="I847">
            <v>3500</v>
          </cell>
          <cell r="J847">
            <v>5953255</v>
          </cell>
          <cell r="K847">
            <v>4000</v>
          </cell>
          <cell r="L847">
            <v>6803720</v>
          </cell>
          <cell r="M847" t="str">
            <v>#.7</v>
          </cell>
        </row>
        <row r="848">
          <cell r="A848" t="str">
            <v>모래부설 및 다짐(B.H 0.7M3,관로기초)</v>
          </cell>
          <cell r="B848" t="str">
            <v>기계90%+인력10%</v>
          </cell>
          <cell r="C848" t="str">
            <v>M3</v>
          </cell>
          <cell r="D848">
            <v>916.48</v>
          </cell>
          <cell r="E848">
            <v>2300</v>
          </cell>
          <cell r="F848">
            <v>2107904</v>
          </cell>
          <cell r="G848">
            <v>200</v>
          </cell>
          <cell r="H848">
            <v>183296</v>
          </cell>
          <cell r="I848">
            <v>1600</v>
          </cell>
          <cell r="J848">
            <v>1466368</v>
          </cell>
          <cell r="K848">
            <v>500</v>
          </cell>
          <cell r="L848">
            <v>458240</v>
          </cell>
          <cell r="M848" t="str">
            <v>#.8</v>
          </cell>
        </row>
        <row r="849">
          <cell r="A849" t="str">
            <v>바닥면 고르기</v>
          </cell>
          <cell r="B849" t="str">
            <v>연암</v>
          </cell>
          <cell r="C849" t="str">
            <v>M2</v>
          </cell>
          <cell r="D849">
            <v>2952.29</v>
          </cell>
          <cell r="E849">
            <v>5400</v>
          </cell>
          <cell r="F849">
            <v>15942366</v>
          </cell>
          <cell r="G849">
            <v>500</v>
          </cell>
          <cell r="H849">
            <v>1476145</v>
          </cell>
          <cell r="I849">
            <v>4600</v>
          </cell>
          <cell r="J849">
            <v>13580534</v>
          </cell>
          <cell r="K849">
            <v>300</v>
          </cell>
          <cell r="L849">
            <v>885687</v>
          </cell>
          <cell r="M849" t="str">
            <v>No.2</v>
          </cell>
        </row>
        <row r="850">
          <cell r="A850" t="str">
            <v>아스팔트포장 절단</v>
          </cell>
          <cell r="C850" t="str">
            <v>M</v>
          </cell>
          <cell r="D850">
            <v>1192.56</v>
          </cell>
          <cell r="E850">
            <v>1800</v>
          </cell>
          <cell r="F850">
            <v>2146608</v>
          </cell>
          <cell r="G850">
            <v>900</v>
          </cell>
          <cell r="H850">
            <v>1073304</v>
          </cell>
          <cell r="I850">
            <v>800</v>
          </cell>
          <cell r="J850">
            <v>954048</v>
          </cell>
          <cell r="K850">
            <v>100</v>
          </cell>
          <cell r="L850">
            <v>119256</v>
          </cell>
          <cell r="M850" t="str">
            <v>No.3</v>
          </cell>
        </row>
        <row r="851">
          <cell r="A851" t="str">
            <v>아스팔트포장 파취</v>
          </cell>
          <cell r="B851" t="str">
            <v>기계</v>
          </cell>
          <cell r="C851" t="str">
            <v>M3</v>
          </cell>
          <cell r="D851">
            <v>140.54</v>
          </cell>
          <cell r="E851">
            <v>15300</v>
          </cell>
          <cell r="F851">
            <v>2150262</v>
          </cell>
          <cell r="G851">
            <v>2300</v>
          </cell>
          <cell r="H851">
            <v>323242</v>
          </cell>
          <cell r="I851">
            <v>6300</v>
          </cell>
          <cell r="J851">
            <v>885402</v>
          </cell>
          <cell r="K851">
            <v>6700</v>
          </cell>
          <cell r="L851">
            <v>941618</v>
          </cell>
          <cell r="M851" t="str">
            <v>#.10</v>
          </cell>
        </row>
        <row r="852">
          <cell r="A852" t="str">
            <v>아스팔트 포장포설</v>
          </cell>
          <cell r="B852" t="str">
            <v>기층10cm+표층5cm</v>
          </cell>
          <cell r="C852" t="str">
            <v>a</v>
          </cell>
          <cell r="D852">
            <v>9.3699999999999992</v>
          </cell>
          <cell r="E852">
            <v>3812100</v>
          </cell>
          <cell r="F852">
            <v>35719377</v>
          </cell>
          <cell r="G852">
            <v>3372300</v>
          </cell>
          <cell r="H852">
            <v>31598451</v>
          </cell>
          <cell r="I852">
            <v>409100</v>
          </cell>
          <cell r="J852">
            <v>3833267</v>
          </cell>
          <cell r="K852">
            <v>30700</v>
          </cell>
          <cell r="L852">
            <v>287659</v>
          </cell>
          <cell r="M852" t="str">
            <v>No.4</v>
          </cell>
        </row>
        <row r="853">
          <cell r="A853" t="str">
            <v>보조기층포설 및 다짐</v>
          </cell>
          <cell r="B853" t="str">
            <v>T=30cm</v>
          </cell>
          <cell r="C853" t="str">
            <v>M3</v>
          </cell>
          <cell r="D853">
            <v>240.85</v>
          </cell>
          <cell r="E853">
            <v>2800</v>
          </cell>
          <cell r="F853">
            <v>674380</v>
          </cell>
          <cell r="G853">
            <v>400</v>
          </cell>
          <cell r="H853">
            <v>96340</v>
          </cell>
          <cell r="I853">
            <v>1700</v>
          </cell>
          <cell r="J853">
            <v>409445</v>
          </cell>
          <cell r="K853">
            <v>700</v>
          </cell>
          <cell r="L853">
            <v>168595</v>
          </cell>
          <cell r="M853" t="str">
            <v>#.11</v>
          </cell>
        </row>
        <row r="854">
          <cell r="A854" t="str">
            <v>폐기물운반</v>
          </cell>
          <cell r="B854" t="str">
            <v>B.H0.7 + D.T15</v>
          </cell>
          <cell r="C854" t="str">
            <v>M3</v>
          </cell>
          <cell r="D854">
            <v>333.03</v>
          </cell>
          <cell r="E854">
            <v>12300</v>
          </cell>
          <cell r="F854">
            <v>4096269</v>
          </cell>
          <cell r="G854">
            <v>4600</v>
          </cell>
          <cell r="H854">
            <v>1531938</v>
          </cell>
          <cell r="I854">
            <v>3500</v>
          </cell>
          <cell r="J854">
            <v>1165605</v>
          </cell>
          <cell r="K854">
            <v>4200</v>
          </cell>
          <cell r="L854">
            <v>1398726</v>
          </cell>
          <cell r="M854" t="str">
            <v>#.12</v>
          </cell>
        </row>
        <row r="855">
          <cell r="A855" t="str">
            <v>콘크리트포장 절단</v>
          </cell>
          <cell r="C855" t="str">
            <v>M</v>
          </cell>
          <cell r="D855">
            <v>1216.06</v>
          </cell>
          <cell r="E855">
            <v>2000</v>
          </cell>
          <cell r="F855">
            <v>2432120</v>
          </cell>
          <cell r="G855">
            <v>900</v>
          </cell>
          <cell r="H855">
            <v>1094454</v>
          </cell>
          <cell r="I855">
            <v>1000</v>
          </cell>
          <cell r="J855">
            <v>1216060</v>
          </cell>
          <cell r="K855">
            <v>100</v>
          </cell>
          <cell r="L855">
            <v>121606</v>
          </cell>
          <cell r="M855" t="str">
            <v>No.5</v>
          </cell>
        </row>
        <row r="856">
          <cell r="A856" t="str">
            <v>콘크리트포장 깨기</v>
          </cell>
          <cell r="B856" t="str">
            <v>T=30cm미만</v>
          </cell>
          <cell r="C856" t="str">
            <v>M3</v>
          </cell>
          <cell r="D856">
            <v>192.49</v>
          </cell>
          <cell r="E856">
            <v>15200</v>
          </cell>
          <cell r="F856">
            <v>2925848</v>
          </cell>
          <cell r="G856">
            <v>2200</v>
          </cell>
          <cell r="H856">
            <v>423478</v>
          </cell>
          <cell r="I856">
            <v>6300</v>
          </cell>
          <cell r="J856">
            <v>1212687</v>
          </cell>
          <cell r="K856">
            <v>6700</v>
          </cell>
          <cell r="L856">
            <v>1289683</v>
          </cell>
          <cell r="M856" t="str">
            <v>#.13</v>
          </cell>
        </row>
        <row r="857">
          <cell r="A857" t="str">
            <v>콘크리트포장 포설</v>
          </cell>
          <cell r="B857" t="str">
            <v>T=20cm</v>
          </cell>
          <cell r="C857" t="str">
            <v>M3</v>
          </cell>
          <cell r="D857">
            <v>192.49</v>
          </cell>
          <cell r="E857">
            <v>103500</v>
          </cell>
          <cell r="F857">
            <v>19922715</v>
          </cell>
          <cell r="G857">
            <v>52500</v>
          </cell>
          <cell r="H857">
            <v>10105725</v>
          </cell>
          <cell r="I857">
            <v>51000</v>
          </cell>
          <cell r="J857">
            <v>9816990</v>
          </cell>
          <cell r="K857">
            <v>0</v>
          </cell>
          <cell r="L857">
            <v>0</v>
          </cell>
          <cell r="M857" t="str">
            <v>No.6</v>
          </cell>
        </row>
        <row r="858">
          <cell r="A858" t="str">
            <v>모래부설(B.H 0.7M3)</v>
          </cell>
          <cell r="B858" t="str">
            <v>기계90%+인력10%</v>
          </cell>
          <cell r="C858" t="str">
            <v>M3</v>
          </cell>
          <cell r="D858">
            <v>28.87</v>
          </cell>
          <cell r="E858">
            <v>1300</v>
          </cell>
          <cell r="F858">
            <v>37531</v>
          </cell>
          <cell r="G858">
            <v>200</v>
          </cell>
          <cell r="H858">
            <v>5774</v>
          </cell>
          <cell r="I858">
            <v>700</v>
          </cell>
          <cell r="J858">
            <v>20209</v>
          </cell>
          <cell r="K858">
            <v>400</v>
          </cell>
          <cell r="L858">
            <v>11548</v>
          </cell>
          <cell r="M858" t="str">
            <v>#.14</v>
          </cell>
        </row>
        <row r="859">
          <cell r="A859" t="str">
            <v>와이어메쉬깔기</v>
          </cell>
          <cell r="B859" t="str">
            <v>#8X100X100</v>
          </cell>
          <cell r="C859" t="str">
            <v>M2</v>
          </cell>
          <cell r="D859">
            <v>962.48</v>
          </cell>
          <cell r="E859">
            <v>3000</v>
          </cell>
          <cell r="F859">
            <v>2887440</v>
          </cell>
          <cell r="G859">
            <v>2000</v>
          </cell>
          <cell r="H859">
            <v>1924960</v>
          </cell>
          <cell r="I859">
            <v>1000</v>
          </cell>
          <cell r="J859">
            <v>962480</v>
          </cell>
          <cell r="K859">
            <v>0</v>
          </cell>
          <cell r="L859">
            <v>0</v>
          </cell>
          <cell r="M859" t="str">
            <v>No.7</v>
          </cell>
        </row>
        <row r="860">
          <cell r="A860" t="str">
            <v>보조기층포설 및 다짐</v>
          </cell>
          <cell r="B860" t="str">
            <v>T=30cm</v>
          </cell>
          <cell r="C860" t="str">
            <v>M3</v>
          </cell>
          <cell r="D860">
            <v>288.75</v>
          </cell>
          <cell r="E860">
            <v>2800</v>
          </cell>
          <cell r="F860">
            <v>808500</v>
          </cell>
          <cell r="G860">
            <v>400</v>
          </cell>
          <cell r="H860">
            <v>115500</v>
          </cell>
          <cell r="I860">
            <v>1700</v>
          </cell>
          <cell r="J860">
            <v>490875</v>
          </cell>
          <cell r="K860">
            <v>700</v>
          </cell>
          <cell r="L860">
            <v>202125</v>
          </cell>
          <cell r="M860" t="str">
            <v>#.11</v>
          </cell>
        </row>
        <row r="861">
          <cell r="A861" t="str">
            <v>신축재</v>
          </cell>
          <cell r="B861" t="str">
            <v>T=1.5cm</v>
          </cell>
          <cell r="C861" t="str">
            <v>M2</v>
          </cell>
          <cell r="D861">
            <v>37.630000000000003</v>
          </cell>
          <cell r="E861">
            <v>12600</v>
          </cell>
          <cell r="F861">
            <v>474138</v>
          </cell>
          <cell r="G861">
            <v>12000</v>
          </cell>
          <cell r="H861">
            <v>451560</v>
          </cell>
          <cell r="I861">
            <v>600</v>
          </cell>
          <cell r="J861">
            <v>22578</v>
          </cell>
          <cell r="K861">
            <v>0</v>
          </cell>
          <cell r="L861">
            <v>0</v>
          </cell>
        </row>
        <row r="862">
          <cell r="A862" t="str">
            <v>양생(비닐)</v>
          </cell>
          <cell r="C862" t="str">
            <v>M2</v>
          </cell>
          <cell r="D862">
            <v>962.48</v>
          </cell>
          <cell r="E862">
            <v>900</v>
          </cell>
          <cell r="F862">
            <v>866232</v>
          </cell>
          <cell r="G862">
            <v>700</v>
          </cell>
          <cell r="H862">
            <v>673736</v>
          </cell>
          <cell r="I862">
            <v>200</v>
          </cell>
          <cell r="J862">
            <v>192496</v>
          </cell>
          <cell r="K862">
            <v>0</v>
          </cell>
          <cell r="L862">
            <v>0</v>
          </cell>
          <cell r="M862" t="str">
            <v>No.8</v>
          </cell>
        </row>
        <row r="864">
          <cell r="A864" t="str">
            <v>2. 관 로 공</v>
          </cell>
          <cell r="F864">
            <v>49081440</v>
          </cell>
          <cell r="H864">
            <v>804820</v>
          </cell>
          <cell r="J864">
            <v>37057520</v>
          </cell>
          <cell r="L864">
            <v>11219100</v>
          </cell>
        </row>
        <row r="865">
          <cell r="A865" t="str">
            <v>K.P메카니칼접합및부설(기계)</v>
          </cell>
          <cell r="B865" t="str">
            <v>ø350M/M</v>
          </cell>
          <cell r="C865" t="str">
            <v>개소</v>
          </cell>
          <cell r="D865">
            <v>559</v>
          </cell>
          <cell r="E865">
            <v>71500</v>
          </cell>
          <cell r="F865">
            <v>39968500</v>
          </cell>
          <cell r="G865">
            <v>0</v>
          </cell>
          <cell r="H865">
            <v>0</v>
          </cell>
          <cell r="I865">
            <v>53400</v>
          </cell>
          <cell r="J865">
            <v>29850600</v>
          </cell>
          <cell r="K865">
            <v>18100</v>
          </cell>
          <cell r="L865">
            <v>10117900</v>
          </cell>
          <cell r="M865" t="str">
            <v>No.42</v>
          </cell>
        </row>
        <row r="866">
          <cell r="A866" t="str">
            <v>이중벽P.E관 접합및부설</v>
          </cell>
          <cell r="B866" t="str">
            <v>Φ350M/M</v>
          </cell>
          <cell r="C866" t="str">
            <v>개소</v>
          </cell>
          <cell r="D866">
            <v>142</v>
          </cell>
          <cell r="E866">
            <v>5700</v>
          </cell>
          <cell r="F866">
            <v>809400</v>
          </cell>
          <cell r="G866">
            <v>0</v>
          </cell>
          <cell r="H866">
            <v>0</v>
          </cell>
          <cell r="I866">
            <v>5700</v>
          </cell>
          <cell r="J866">
            <v>809400</v>
          </cell>
          <cell r="K866">
            <v>0</v>
          </cell>
          <cell r="L866">
            <v>0</v>
          </cell>
          <cell r="M866" t="str">
            <v>No.43</v>
          </cell>
        </row>
        <row r="867">
          <cell r="A867" t="str">
            <v>레미콘타설</v>
          </cell>
          <cell r="B867" t="str">
            <v>무근구조물</v>
          </cell>
          <cell r="C867" t="str">
            <v>M3</v>
          </cell>
          <cell r="D867">
            <v>24.13</v>
          </cell>
          <cell r="E867">
            <v>16000</v>
          </cell>
          <cell r="F867">
            <v>386080</v>
          </cell>
          <cell r="G867">
            <v>0</v>
          </cell>
          <cell r="H867">
            <v>0</v>
          </cell>
          <cell r="I867">
            <v>16000</v>
          </cell>
          <cell r="J867">
            <v>386080</v>
          </cell>
          <cell r="K867">
            <v>0</v>
          </cell>
          <cell r="L867">
            <v>0</v>
          </cell>
          <cell r="M867" t="str">
            <v>No.10</v>
          </cell>
        </row>
        <row r="868">
          <cell r="A868" t="str">
            <v>합판거푸집</v>
          </cell>
          <cell r="B868" t="str">
            <v>0-7m:6회</v>
          </cell>
          <cell r="C868" t="str">
            <v>M2</v>
          </cell>
          <cell r="D868">
            <v>112.93</v>
          </cell>
          <cell r="E868">
            <v>12000</v>
          </cell>
          <cell r="F868">
            <v>1355160</v>
          </cell>
          <cell r="G868">
            <v>4000</v>
          </cell>
          <cell r="H868">
            <v>451720</v>
          </cell>
          <cell r="I868">
            <v>8000</v>
          </cell>
          <cell r="J868">
            <v>903440</v>
          </cell>
          <cell r="K868">
            <v>0</v>
          </cell>
          <cell r="L868">
            <v>0</v>
          </cell>
          <cell r="M868" t="str">
            <v>No.11</v>
          </cell>
        </row>
        <row r="869">
          <cell r="A869" t="str">
            <v>주철관 절단</v>
          </cell>
          <cell r="B869" t="str">
            <v>ø350M/M</v>
          </cell>
          <cell r="C869" t="str">
            <v>개소</v>
          </cell>
          <cell r="D869">
            <v>75</v>
          </cell>
          <cell r="E869">
            <v>26900</v>
          </cell>
          <cell r="F869">
            <v>2017500</v>
          </cell>
          <cell r="G869">
            <v>1300</v>
          </cell>
          <cell r="H869">
            <v>97500</v>
          </cell>
          <cell r="I869">
            <v>25400</v>
          </cell>
          <cell r="J869">
            <v>1905000</v>
          </cell>
          <cell r="K869">
            <v>200</v>
          </cell>
          <cell r="L869">
            <v>15000</v>
          </cell>
          <cell r="M869" t="str">
            <v>No.44</v>
          </cell>
        </row>
        <row r="870">
          <cell r="A870" t="str">
            <v>K.P메카니칼접합및부설(인력)</v>
          </cell>
          <cell r="B870" t="str">
            <v>ø150M/M(이형관)</v>
          </cell>
          <cell r="C870" t="str">
            <v>개소</v>
          </cell>
          <cell r="D870">
            <v>8</v>
          </cell>
          <cell r="E870">
            <v>14300</v>
          </cell>
          <cell r="F870">
            <v>114400</v>
          </cell>
          <cell r="G870">
            <v>0</v>
          </cell>
          <cell r="H870">
            <v>0</v>
          </cell>
          <cell r="I870">
            <v>10000</v>
          </cell>
          <cell r="J870">
            <v>80000</v>
          </cell>
          <cell r="K870">
            <v>4300</v>
          </cell>
          <cell r="L870">
            <v>34400</v>
          </cell>
          <cell r="M870" t="str">
            <v>No.45</v>
          </cell>
        </row>
        <row r="871">
          <cell r="A871" t="str">
            <v>K.P메카니칼접합및부설(기계)</v>
          </cell>
          <cell r="B871" t="str">
            <v>ø350M/M(이형관)</v>
          </cell>
          <cell r="C871" t="str">
            <v>개소</v>
          </cell>
          <cell r="D871">
            <v>126</v>
          </cell>
          <cell r="E871">
            <v>19900</v>
          </cell>
          <cell r="F871">
            <v>2507400</v>
          </cell>
          <cell r="G871">
            <v>0</v>
          </cell>
          <cell r="H871">
            <v>0</v>
          </cell>
          <cell r="I871">
            <v>14500</v>
          </cell>
          <cell r="J871">
            <v>1827000</v>
          </cell>
          <cell r="K871">
            <v>5400</v>
          </cell>
          <cell r="L871">
            <v>680400</v>
          </cell>
          <cell r="M871" t="str">
            <v>No.46</v>
          </cell>
        </row>
        <row r="872">
          <cell r="A872" t="str">
            <v>플랜지관 접합및부설</v>
          </cell>
          <cell r="B872" t="str">
            <v>ø150M/M(이형관)</v>
          </cell>
          <cell r="C872" t="str">
            <v>개소</v>
          </cell>
          <cell r="D872">
            <v>12</v>
          </cell>
          <cell r="E872">
            <v>34600</v>
          </cell>
          <cell r="F872">
            <v>415200</v>
          </cell>
          <cell r="G872">
            <v>500</v>
          </cell>
          <cell r="H872">
            <v>6000</v>
          </cell>
          <cell r="I872">
            <v>34100</v>
          </cell>
          <cell r="J872">
            <v>409200</v>
          </cell>
          <cell r="K872">
            <v>0</v>
          </cell>
          <cell r="L872">
            <v>0</v>
          </cell>
          <cell r="M872" t="str">
            <v>No.47</v>
          </cell>
        </row>
        <row r="873">
          <cell r="A873" t="str">
            <v>제수변접합및부설</v>
          </cell>
          <cell r="B873" t="str">
            <v>기계:Φ100mm</v>
          </cell>
          <cell r="C873" t="str">
            <v>개소</v>
          </cell>
          <cell r="D873">
            <v>6</v>
          </cell>
          <cell r="E873">
            <v>79500</v>
          </cell>
          <cell r="F873">
            <v>477000</v>
          </cell>
          <cell r="G873">
            <v>12200</v>
          </cell>
          <cell r="H873">
            <v>73200</v>
          </cell>
          <cell r="I873">
            <v>47300</v>
          </cell>
          <cell r="J873">
            <v>283800</v>
          </cell>
          <cell r="K873">
            <v>20000</v>
          </cell>
          <cell r="L873">
            <v>120000</v>
          </cell>
          <cell r="M873" t="str">
            <v>No.48</v>
          </cell>
        </row>
        <row r="874">
          <cell r="A874" t="str">
            <v>제수변접합및부설</v>
          </cell>
          <cell r="B874" t="str">
            <v>기계:Φ150mm</v>
          </cell>
          <cell r="C874" t="str">
            <v>개소</v>
          </cell>
          <cell r="D874">
            <v>6</v>
          </cell>
          <cell r="E874">
            <v>95500</v>
          </cell>
          <cell r="F874">
            <v>573000</v>
          </cell>
          <cell r="G874">
            <v>16100</v>
          </cell>
          <cell r="H874">
            <v>96600</v>
          </cell>
          <cell r="I874">
            <v>55800</v>
          </cell>
          <cell r="J874">
            <v>334800</v>
          </cell>
          <cell r="K874">
            <v>23600</v>
          </cell>
          <cell r="L874">
            <v>141600</v>
          </cell>
          <cell r="M874" t="str">
            <v>No.49</v>
          </cell>
        </row>
        <row r="875">
          <cell r="A875" t="str">
            <v>공기변접합및부설</v>
          </cell>
          <cell r="B875" t="str">
            <v>기계:Φ100mm</v>
          </cell>
          <cell r="C875" t="str">
            <v>개소</v>
          </cell>
          <cell r="D875">
            <v>6</v>
          </cell>
          <cell r="E875">
            <v>76300</v>
          </cell>
          <cell r="F875">
            <v>457800</v>
          </cell>
          <cell r="G875">
            <v>13300</v>
          </cell>
          <cell r="H875">
            <v>79800</v>
          </cell>
          <cell r="I875">
            <v>44700</v>
          </cell>
          <cell r="J875">
            <v>268200</v>
          </cell>
          <cell r="K875">
            <v>18300</v>
          </cell>
          <cell r="L875">
            <v>109800</v>
          </cell>
          <cell r="M875" t="str">
            <v>No.50</v>
          </cell>
        </row>
        <row r="877">
          <cell r="A877" t="str">
            <v>3. 구조물공</v>
          </cell>
          <cell r="F877">
            <v>19936601</v>
          </cell>
          <cell r="H877">
            <v>4029994</v>
          </cell>
          <cell r="J877">
            <v>15714849</v>
          </cell>
          <cell r="L877">
            <v>191758</v>
          </cell>
        </row>
        <row r="878">
          <cell r="A878" t="str">
            <v>레미콘타설</v>
          </cell>
          <cell r="B878" t="str">
            <v>무근구조물</v>
          </cell>
          <cell r="C878" t="str">
            <v>M3</v>
          </cell>
          <cell r="D878">
            <v>11.85</v>
          </cell>
          <cell r="E878">
            <v>16000</v>
          </cell>
          <cell r="F878">
            <v>189600</v>
          </cell>
          <cell r="G878">
            <v>0</v>
          </cell>
          <cell r="H878">
            <v>0</v>
          </cell>
          <cell r="I878">
            <v>16000</v>
          </cell>
          <cell r="J878">
            <v>189600</v>
          </cell>
          <cell r="K878">
            <v>0</v>
          </cell>
          <cell r="L878">
            <v>0</v>
          </cell>
          <cell r="M878" t="str">
            <v>No.10</v>
          </cell>
        </row>
        <row r="879">
          <cell r="A879" t="str">
            <v>레미콘타설</v>
          </cell>
          <cell r="B879" t="str">
            <v>철근구조물</v>
          </cell>
          <cell r="C879" t="str">
            <v>M3</v>
          </cell>
          <cell r="D879">
            <v>125.14</v>
          </cell>
          <cell r="E879">
            <v>21700</v>
          </cell>
          <cell r="F879">
            <v>2715538</v>
          </cell>
          <cell r="G879">
            <v>400</v>
          </cell>
          <cell r="H879">
            <v>50056</v>
          </cell>
          <cell r="I879">
            <v>21000</v>
          </cell>
          <cell r="J879">
            <v>2627940</v>
          </cell>
          <cell r="K879">
            <v>300</v>
          </cell>
          <cell r="L879">
            <v>37542</v>
          </cell>
          <cell r="M879" t="str">
            <v>No.14</v>
          </cell>
        </row>
        <row r="880">
          <cell r="A880" t="str">
            <v>합판거푸집</v>
          </cell>
          <cell r="B880" t="str">
            <v>0-7m:6회</v>
          </cell>
          <cell r="C880" t="str">
            <v>M2</v>
          </cell>
          <cell r="D880">
            <v>19.84</v>
          </cell>
          <cell r="E880">
            <v>12000</v>
          </cell>
          <cell r="F880">
            <v>238080</v>
          </cell>
          <cell r="G880">
            <v>4000</v>
          </cell>
          <cell r="H880">
            <v>79360</v>
          </cell>
          <cell r="I880">
            <v>8000</v>
          </cell>
          <cell r="J880">
            <v>158720</v>
          </cell>
          <cell r="K880">
            <v>0</v>
          </cell>
          <cell r="L880">
            <v>0</v>
          </cell>
          <cell r="M880" t="str">
            <v>No.11</v>
          </cell>
        </row>
        <row r="881">
          <cell r="A881" t="str">
            <v>합판거푸집</v>
          </cell>
          <cell r="B881" t="str">
            <v>0-7m:3회</v>
          </cell>
          <cell r="C881" t="str">
            <v>M2</v>
          </cell>
          <cell r="D881">
            <v>428.33</v>
          </cell>
          <cell r="E881">
            <v>17100</v>
          </cell>
          <cell r="F881">
            <v>7324443</v>
          </cell>
          <cell r="G881">
            <v>5300</v>
          </cell>
          <cell r="H881">
            <v>2270149</v>
          </cell>
          <cell r="I881">
            <v>11800</v>
          </cell>
          <cell r="J881">
            <v>5054294</v>
          </cell>
          <cell r="K881">
            <v>0</v>
          </cell>
          <cell r="L881">
            <v>0</v>
          </cell>
          <cell r="M881" t="str">
            <v>No.15</v>
          </cell>
        </row>
        <row r="882">
          <cell r="A882" t="str">
            <v>원형거푸집</v>
          </cell>
          <cell r="B882" t="str">
            <v>3 회</v>
          </cell>
          <cell r="C882" t="str">
            <v>M2</v>
          </cell>
          <cell r="D882">
            <v>21.12</v>
          </cell>
          <cell r="E882">
            <v>38600</v>
          </cell>
          <cell r="F882">
            <v>815232</v>
          </cell>
          <cell r="G882">
            <v>11500</v>
          </cell>
          <cell r="H882">
            <v>242880</v>
          </cell>
          <cell r="I882">
            <v>27100</v>
          </cell>
          <cell r="J882">
            <v>572352</v>
          </cell>
          <cell r="K882">
            <v>0</v>
          </cell>
          <cell r="L882">
            <v>0</v>
          </cell>
          <cell r="M882" t="str">
            <v>No.16</v>
          </cell>
        </row>
        <row r="883">
          <cell r="A883" t="str">
            <v>시공이음 설치</v>
          </cell>
          <cell r="B883" t="str">
            <v>PVC,B=150X5mm</v>
          </cell>
          <cell r="C883" t="str">
            <v>M</v>
          </cell>
          <cell r="D883">
            <v>89.28</v>
          </cell>
          <cell r="E883">
            <v>13700</v>
          </cell>
          <cell r="F883">
            <v>1223136</v>
          </cell>
          <cell r="G883">
            <v>2400</v>
          </cell>
          <cell r="H883">
            <v>214272</v>
          </cell>
          <cell r="I883">
            <v>11300</v>
          </cell>
          <cell r="J883">
            <v>1008864</v>
          </cell>
          <cell r="K883">
            <v>0</v>
          </cell>
          <cell r="L883">
            <v>0</v>
          </cell>
          <cell r="M883" t="str">
            <v>No.17</v>
          </cell>
        </row>
        <row r="884">
          <cell r="A884" t="str">
            <v>철근가공및조립</v>
          </cell>
          <cell r="B884" t="str">
            <v>보통</v>
          </cell>
          <cell r="C884" t="str">
            <v>TON</v>
          </cell>
          <cell r="D884">
            <v>6.72</v>
          </cell>
          <cell r="E884">
            <v>327000</v>
          </cell>
          <cell r="F884">
            <v>2197440</v>
          </cell>
          <cell r="G884">
            <v>4000</v>
          </cell>
          <cell r="H884">
            <v>26880</v>
          </cell>
          <cell r="I884">
            <v>317000</v>
          </cell>
          <cell r="J884">
            <v>2130240</v>
          </cell>
          <cell r="K884">
            <v>6000</v>
          </cell>
          <cell r="L884">
            <v>40320</v>
          </cell>
          <cell r="M884" t="str">
            <v>No.18</v>
          </cell>
        </row>
        <row r="885">
          <cell r="A885" t="str">
            <v>자갈부설(B.H 0.7)</v>
          </cell>
          <cell r="B885" t="str">
            <v>기계90%+인력10%</v>
          </cell>
          <cell r="C885" t="str">
            <v>M3</v>
          </cell>
          <cell r="D885">
            <v>0.78</v>
          </cell>
          <cell r="E885">
            <v>3000</v>
          </cell>
          <cell r="F885">
            <v>2340</v>
          </cell>
          <cell r="G885">
            <v>200</v>
          </cell>
          <cell r="H885">
            <v>156</v>
          </cell>
          <cell r="I885">
            <v>2500</v>
          </cell>
          <cell r="J885">
            <v>1950</v>
          </cell>
          <cell r="K885">
            <v>300</v>
          </cell>
          <cell r="L885">
            <v>234</v>
          </cell>
          <cell r="M885" t="str">
            <v>#.5</v>
          </cell>
        </row>
        <row r="886">
          <cell r="A886" t="str">
            <v>사다리설치(STS)</v>
          </cell>
          <cell r="C886" t="str">
            <v>M</v>
          </cell>
          <cell r="D886">
            <v>22.82</v>
          </cell>
          <cell r="E886">
            <v>10900</v>
          </cell>
          <cell r="F886">
            <v>248738</v>
          </cell>
          <cell r="G886">
            <v>6600</v>
          </cell>
          <cell r="H886">
            <v>150612</v>
          </cell>
          <cell r="I886">
            <v>4100</v>
          </cell>
          <cell r="J886">
            <v>93562</v>
          </cell>
          <cell r="K886">
            <v>200</v>
          </cell>
          <cell r="L886">
            <v>4564</v>
          </cell>
          <cell r="M886" t="str">
            <v>No.19</v>
          </cell>
        </row>
        <row r="887">
          <cell r="A887" t="str">
            <v>맨홀뚜껑설치</v>
          </cell>
          <cell r="B887" t="str">
            <v>(주철재)</v>
          </cell>
          <cell r="C887" t="str">
            <v>조</v>
          </cell>
          <cell r="D887">
            <v>16</v>
          </cell>
          <cell r="E887">
            <v>45800</v>
          </cell>
          <cell r="F887">
            <v>732800</v>
          </cell>
          <cell r="G887">
            <v>0</v>
          </cell>
          <cell r="H887">
            <v>0</v>
          </cell>
          <cell r="I887">
            <v>45800</v>
          </cell>
          <cell r="J887">
            <v>732800</v>
          </cell>
          <cell r="K887">
            <v>0</v>
          </cell>
          <cell r="L887">
            <v>0</v>
          </cell>
          <cell r="M887" t="str">
            <v>No.20</v>
          </cell>
        </row>
        <row r="888">
          <cell r="A888" t="str">
            <v>강관비계</v>
          </cell>
          <cell r="B888" t="str">
            <v>3개월</v>
          </cell>
          <cell r="C888" t="str">
            <v>M2</v>
          </cell>
          <cell r="D888">
            <v>363.66</v>
          </cell>
          <cell r="E888">
            <v>9200</v>
          </cell>
          <cell r="F888">
            <v>3345672</v>
          </cell>
          <cell r="G888">
            <v>2300</v>
          </cell>
          <cell r="H888">
            <v>836418</v>
          </cell>
          <cell r="I888">
            <v>6600</v>
          </cell>
          <cell r="J888">
            <v>2400156</v>
          </cell>
          <cell r="K888">
            <v>300</v>
          </cell>
          <cell r="L888">
            <v>109098</v>
          </cell>
          <cell r="M888" t="str">
            <v>No.33</v>
          </cell>
        </row>
        <row r="889">
          <cell r="A889" t="str">
            <v>강관동바리(3개월)</v>
          </cell>
          <cell r="B889" t="str">
            <v>H=0-4.2M</v>
          </cell>
          <cell r="C889" t="str">
            <v>공M3</v>
          </cell>
          <cell r="D889">
            <v>41.8</v>
          </cell>
          <cell r="E889">
            <v>6300</v>
          </cell>
          <cell r="F889">
            <v>263340</v>
          </cell>
          <cell r="G889">
            <v>200</v>
          </cell>
          <cell r="H889">
            <v>8360</v>
          </cell>
          <cell r="I889">
            <v>6100</v>
          </cell>
          <cell r="J889">
            <v>254980</v>
          </cell>
          <cell r="K889">
            <v>0</v>
          </cell>
          <cell r="L889">
            <v>0</v>
          </cell>
          <cell r="M889" t="str">
            <v>No.21</v>
          </cell>
        </row>
        <row r="890">
          <cell r="A890" t="str">
            <v>양생(비닐)</v>
          </cell>
          <cell r="C890" t="str">
            <v>M2</v>
          </cell>
          <cell r="D890">
            <v>49.08</v>
          </cell>
          <cell r="E890">
            <v>900</v>
          </cell>
          <cell r="F890">
            <v>44172</v>
          </cell>
          <cell r="G890">
            <v>700</v>
          </cell>
          <cell r="H890">
            <v>34356</v>
          </cell>
          <cell r="I890">
            <v>200</v>
          </cell>
          <cell r="J890">
            <v>9816</v>
          </cell>
          <cell r="K890">
            <v>0</v>
          </cell>
          <cell r="L890">
            <v>0</v>
          </cell>
          <cell r="M890" t="str">
            <v>No.8</v>
          </cell>
        </row>
        <row r="891">
          <cell r="A891" t="str">
            <v>시공이음면정리(치핑)</v>
          </cell>
          <cell r="B891" t="str">
            <v>인력</v>
          </cell>
          <cell r="C891" t="str">
            <v>M2</v>
          </cell>
          <cell r="D891">
            <v>24.73</v>
          </cell>
          <cell r="E891">
            <v>19000</v>
          </cell>
          <cell r="F891">
            <v>469870</v>
          </cell>
          <cell r="G891">
            <v>500</v>
          </cell>
          <cell r="H891">
            <v>12365</v>
          </cell>
          <cell r="I891">
            <v>18500</v>
          </cell>
          <cell r="J891">
            <v>457505</v>
          </cell>
          <cell r="K891">
            <v>0</v>
          </cell>
          <cell r="L891">
            <v>0</v>
          </cell>
          <cell r="M891" t="str">
            <v>No.22</v>
          </cell>
        </row>
        <row r="892">
          <cell r="A892" t="str">
            <v>스페이서(T=75MM)</v>
          </cell>
          <cell r="C892" t="str">
            <v>EA</v>
          </cell>
          <cell r="D892">
            <v>74</v>
          </cell>
          <cell r="E892">
            <v>100</v>
          </cell>
          <cell r="F892">
            <v>7400</v>
          </cell>
          <cell r="G892">
            <v>100</v>
          </cell>
          <cell r="H892">
            <v>7400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A893" t="str">
            <v>수팽창고무지수판 설치</v>
          </cell>
          <cell r="B893" t="str">
            <v>20X10</v>
          </cell>
          <cell r="C893" t="str">
            <v>M</v>
          </cell>
          <cell r="D893">
            <v>26.8</v>
          </cell>
          <cell r="E893">
            <v>3900</v>
          </cell>
          <cell r="F893">
            <v>104520</v>
          </cell>
          <cell r="G893">
            <v>3100</v>
          </cell>
          <cell r="H893">
            <v>83080</v>
          </cell>
          <cell r="I893">
            <v>800</v>
          </cell>
          <cell r="J893">
            <v>21440</v>
          </cell>
          <cell r="K893">
            <v>0</v>
          </cell>
          <cell r="L893">
            <v>0</v>
          </cell>
          <cell r="M893" t="str">
            <v>No.23</v>
          </cell>
        </row>
        <row r="894">
          <cell r="A894" t="str">
            <v>P.V.C 파이프(VG1)</v>
          </cell>
          <cell r="B894" t="str">
            <v>Φ100M/M</v>
          </cell>
          <cell r="C894" t="str">
            <v>M</v>
          </cell>
          <cell r="D894">
            <v>2.1</v>
          </cell>
          <cell r="E894">
            <v>6800</v>
          </cell>
          <cell r="F894">
            <v>14280</v>
          </cell>
          <cell r="G894">
            <v>6500</v>
          </cell>
          <cell r="H894">
            <v>13650</v>
          </cell>
          <cell r="I894">
            <v>300</v>
          </cell>
          <cell r="J894">
            <v>630</v>
          </cell>
          <cell r="K894">
            <v>0</v>
          </cell>
          <cell r="L894">
            <v>0</v>
          </cell>
        </row>
        <row r="896">
          <cell r="A896" t="str">
            <v>4. 부대시설공</v>
          </cell>
          <cell r="F896">
            <v>28733912</v>
          </cell>
          <cell r="H896">
            <v>11655105</v>
          </cell>
          <cell r="J896">
            <v>16252287</v>
          </cell>
          <cell r="L896">
            <v>826520</v>
          </cell>
        </row>
        <row r="897">
          <cell r="A897" t="str">
            <v>하수관거인식테이프</v>
          </cell>
          <cell r="B897" t="str">
            <v>5cmX20m</v>
          </cell>
          <cell r="C897" t="str">
            <v>M</v>
          </cell>
          <cell r="D897">
            <v>4156.5</v>
          </cell>
          <cell r="E897">
            <v>1300</v>
          </cell>
          <cell r="F897">
            <v>5403450</v>
          </cell>
          <cell r="G897">
            <v>1100</v>
          </cell>
          <cell r="H897">
            <v>4572150</v>
          </cell>
          <cell r="I897">
            <v>200</v>
          </cell>
          <cell r="J897">
            <v>831300</v>
          </cell>
          <cell r="K897">
            <v>0</v>
          </cell>
          <cell r="L897">
            <v>0</v>
          </cell>
        </row>
        <row r="898">
          <cell r="A898" t="str">
            <v>하수관내 C.C.T.V조사</v>
          </cell>
          <cell r="B898" t="str">
            <v>하수관내 C.C.T.V 조사</v>
          </cell>
          <cell r="C898" t="str">
            <v>M</v>
          </cell>
          <cell r="D898">
            <v>832</v>
          </cell>
          <cell r="E898">
            <v>1700</v>
          </cell>
          <cell r="F898">
            <v>1414400</v>
          </cell>
          <cell r="G898">
            <v>100</v>
          </cell>
          <cell r="H898">
            <v>83200</v>
          </cell>
          <cell r="I898">
            <v>1000</v>
          </cell>
          <cell r="J898">
            <v>832000</v>
          </cell>
          <cell r="K898">
            <v>600</v>
          </cell>
          <cell r="L898">
            <v>499200</v>
          </cell>
          <cell r="M898" t="str">
            <v>No.40</v>
          </cell>
        </row>
        <row r="899">
          <cell r="A899" t="str">
            <v>주철관수압시험비</v>
          </cell>
          <cell r="B899" t="str">
            <v>Φ350:200m당1회</v>
          </cell>
          <cell r="C899" t="str">
            <v>회</v>
          </cell>
          <cell r="D899">
            <v>17</v>
          </cell>
          <cell r="E899">
            <v>629600</v>
          </cell>
          <cell r="F899">
            <v>10703200</v>
          </cell>
          <cell r="G899">
            <v>293000</v>
          </cell>
          <cell r="H899">
            <v>4981000</v>
          </cell>
          <cell r="I899">
            <v>336600</v>
          </cell>
          <cell r="J899">
            <v>5722200</v>
          </cell>
          <cell r="K899">
            <v>0</v>
          </cell>
          <cell r="L899">
            <v>0</v>
          </cell>
          <cell r="M899" t="str">
            <v>No.52</v>
          </cell>
        </row>
        <row r="900">
          <cell r="A900" t="str">
            <v>전석헐기</v>
          </cell>
          <cell r="C900" t="str">
            <v>M2</v>
          </cell>
          <cell r="D900">
            <v>18.899999999999999</v>
          </cell>
          <cell r="E900">
            <v>20900</v>
          </cell>
          <cell r="F900">
            <v>395010</v>
          </cell>
          <cell r="G900">
            <v>1000</v>
          </cell>
          <cell r="H900">
            <v>18900</v>
          </cell>
          <cell r="I900">
            <v>19900</v>
          </cell>
          <cell r="J900">
            <v>376110</v>
          </cell>
          <cell r="K900">
            <v>0</v>
          </cell>
          <cell r="L900">
            <v>0</v>
          </cell>
          <cell r="M900" t="str">
            <v>No.56</v>
          </cell>
        </row>
        <row r="901">
          <cell r="A901" t="str">
            <v>전석쌓기</v>
          </cell>
          <cell r="C901" t="str">
            <v>M2</v>
          </cell>
          <cell r="D901">
            <v>18.899999999999999</v>
          </cell>
          <cell r="E901">
            <v>38300</v>
          </cell>
          <cell r="F901">
            <v>723870</v>
          </cell>
          <cell r="G901">
            <v>3000</v>
          </cell>
          <cell r="H901">
            <v>56700</v>
          </cell>
          <cell r="I901">
            <v>29700</v>
          </cell>
          <cell r="J901">
            <v>561330</v>
          </cell>
          <cell r="K901">
            <v>5600</v>
          </cell>
          <cell r="L901">
            <v>105840</v>
          </cell>
          <cell r="M901" t="str">
            <v>No.57</v>
          </cell>
        </row>
        <row r="902">
          <cell r="A902" t="str">
            <v>레미콘타설</v>
          </cell>
          <cell r="B902" t="str">
            <v>무근구조물</v>
          </cell>
          <cell r="C902" t="str">
            <v>M3</v>
          </cell>
          <cell r="D902">
            <v>5.73</v>
          </cell>
          <cell r="E902">
            <v>16000</v>
          </cell>
          <cell r="F902">
            <v>91680</v>
          </cell>
          <cell r="G902">
            <v>0</v>
          </cell>
          <cell r="H902">
            <v>0</v>
          </cell>
          <cell r="I902">
            <v>16000</v>
          </cell>
          <cell r="J902">
            <v>91680</v>
          </cell>
          <cell r="K902">
            <v>0</v>
          </cell>
          <cell r="L902">
            <v>0</v>
          </cell>
          <cell r="M902" t="str">
            <v>No.10</v>
          </cell>
        </row>
        <row r="903">
          <cell r="A903" t="str">
            <v>P.E관 접합 및 부설</v>
          </cell>
          <cell r="B903" t="str">
            <v>Φ1000M/M</v>
          </cell>
          <cell r="C903" t="str">
            <v>개소</v>
          </cell>
          <cell r="D903">
            <v>14</v>
          </cell>
          <cell r="E903">
            <v>30200</v>
          </cell>
          <cell r="F903">
            <v>422800</v>
          </cell>
          <cell r="G903">
            <v>0</v>
          </cell>
          <cell r="H903">
            <v>0</v>
          </cell>
          <cell r="I903">
            <v>30200</v>
          </cell>
          <cell r="J903">
            <v>422800</v>
          </cell>
          <cell r="K903">
            <v>0</v>
          </cell>
          <cell r="L903">
            <v>0</v>
          </cell>
          <cell r="M903" t="str">
            <v>No.53</v>
          </cell>
        </row>
        <row r="904">
          <cell r="A904" t="str">
            <v>가성토(토사,B.H0.7)</v>
          </cell>
          <cell r="B904" t="str">
            <v>현장토유용</v>
          </cell>
          <cell r="C904" t="str">
            <v>M3</v>
          </cell>
          <cell r="D904">
            <v>316.39999999999998</v>
          </cell>
          <cell r="E904">
            <v>1800</v>
          </cell>
          <cell r="F904">
            <v>569520</v>
          </cell>
          <cell r="G904">
            <v>400</v>
          </cell>
          <cell r="H904">
            <v>126560</v>
          </cell>
          <cell r="I904">
            <v>700</v>
          </cell>
          <cell r="J904">
            <v>221480</v>
          </cell>
          <cell r="K904">
            <v>700</v>
          </cell>
          <cell r="L904">
            <v>221480</v>
          </cell>
          <cell r="M904" t="str">
            <v>#.20</v>
          </cell>
        </row>
        <row r="905">
          <cell r="A905" t="str">
            <v>P.P 마대쌓기 및 헐기</v>
          </cell>
          <cell r="C905" t="str">
            <v>M2</v>
          </cell>
          <cell r="D905">
            <v>70.989999999999995</v>
          </cell>
          <cell r="E905">
            <v>53000</v>
          </cell>
          <cell r="F905">
            <v>3762470</v>
          </cell>
          <cell r="G905">
            <v>8900</v>
          </cell>
          <cell r="H905">
            <v>631811</v>
          </cell>
          <cell r="I905">
            <v>44100</v>
          </cell>
          <cell r="J905">
            <v>3130659</v>
          </cell>
          <cell r="K905">
            <v>0</v>
          </cell>
          <cell r="L905">
            <v>0</v>
          </cell>
          <cell r="M905" t="str">
            <v>#.21</v>
          </cell>
        </row>
        <row r="906">
          <cell r="A906" t="str">
            <v>비닐깔기</v>
          </cell>
          <cell r="C906" t="str">
            <v>M2</v>
          </cell>
          <cell r="D906">
            <v>127.84</v>
          </cell>
          <cell r="E906">
            <v>800</v>
          </cell>
          <cell r="F906">
            <v>102272</v>
          </cell>
          <cell r="G906">
            <v>600</v>
          </cell>
          <cell r="H906">
            <v>76704</v>
          </cell>
          <cell r="I906">
            <v>200</v>
          </cell>
          <cell r="J906">
            <v>25568</v>
          </cell>
          <cell r="K906">
            <v>0</v>
          </cell>
          <cell r="L906">
            <v>0</v>
          </cell>
          <cell r="M906" t="str">
            <v>No.8</v>
          </cell>
        </row>
        <row r="907">
          <cell r="A907" t="str">
            <v>가로수 굴취</v>
          </cell>
          <cell r="B907" t="str">
            <v>H=2.0M</v>
          </cell>
          <cell r="C907" t="str">
            <v>주</v>
          </cell>
          <cell r="D907">
            <v>120</v>
          </cell>
          <cell r="E907">
            <v>12500</v>
          </cell>
          <cell r="F907">
            <v>1500000</v>
          </cell>
          <cell r="G907">
            <v>0</v>
          </cell>
          <cell r="H907">
            <v>0</v>
          </cell>
          <cell r="I907">
            <v>12500</v>
          </cell>
          <cell r="J907">
            <v>1500000</v>
          </cell>
          <cell r="K907">
            <v>0</v>
          </cell>
          <cell r="L907">
            <v>0</v>
          </cell>
          <cell r="M907" t="str">
            <v>No.58</v>
          </cell>
        </row>
        <row r="908">
          <cell r="A908" t="str">
            <v>가로수 식재</v>
          </cell>
          <cell r="B908" t="str">
            <v>H=2.0M</v>
          </cell>
          <cell r="C908" t="str">
            <v>주</v>
          </cell>
          <cell r="D908">
            <v>120</v>
          </cell>
          <cell r="E908">
            <v>13000</v>
          </cell>
          <cell r="F908">
            <v>1560000</v>
          </cell>
          <cell r="G908">
            <v>0</v>
          </cell>
          <cell r="H908">
            <v>0</v>
          </cell>
          <cell r="I908">
            <v>13000</v>
          </cell>
          <cell r="J908">
            <v>1560000</v>
          </cell>
          <cell r="K908">
            <v>0</v>
          </cell>
          <cell r="L908">
            <v>0</v>
          </cell>
          <cell r="M908" t="str">
            <v>No.59</v>
          </cell>
        </row>
        <row r="909">
          <cell r="A909" t="str">
            <v>제수변접합및부설</v>
          </cell>
          <cell r="B909" t="str">
            <v>기계:Φ400mm</v>
          </cell>
          <cell r="C909" t="str">
            <v>개소</v>
          </cell>
          <cell r="D909">
            <v>2</v>
          </cell>
          <cell r="E909">
            <v>706000</v>
          </cell>
          <cell r="F909">
            <v>1412000</v>
          </cell>
          <cell r="G909">
            <v>542200</v>
          </cell>
          <cell r="H909">
            <v>1084400</v>
          </cell>
          <cell r="I909">
            <v>163800</v>
          </cell>
          <cell r="J909">
            <v>327600</v>
          </cell>
          <cell r="K909">
            <v>0</v>
          </cell>
          <cell r="L909">
            <v>0</v>
          </cell>
          <cell r="M909" t="str">
            <v>No.60</v>
          </cell>
        </row>
        <row r="910">
          <cell r="A910" t="str">
            <v>이경티이 접합</v>
          </cell>
          <cell r="B910" t="str">
            <v>ø400M/M</v>
          </cell>
          <cell r="C910" t="str">
            <v>개소</v>
          </cell>
          <cell r="D910">
            <v>1</v>
          </cell>
          <cell r="E910">
            <v>100000</v>
          </cell>
          <cell r="F910">
            <v>100000</v>
          </cell>
          <cell r="G910">
            <v>0</v>
          </cell>
          <cell r="H910">
            <v>0</v>
          </cell>
          <cell r="I910">
            <v>100000</v>
          </cell>
          <cell r="J910">
            <v>100000</v>
          </cell>
          <cell r="K910">
            <v>0</v>
          </cell>
          <cell r="L910">
            <v>0</v>
          </cell>
          <cell r="M910" t="str">
            <v>No.61</v>
          </cell>
        </row>
        <row r="911">
          <cell r="A911" t="str">
            <v>플랜지관 접합</v>
          </cell>
          <cell r="B911" t="str">
            <v>ø400M/M</v>
          </cell>
          <cell r="C911" t="str">
            <v>개소</v>
          </cell>
          <cell r="D911">
            <v>4</v>
          </cell>
          <cell r="E911">
            <v>119900</v>
          </cell>
          <cell r="F911">
            <v>479600</v>
          </cell>
          <cell r="G911">
            <v>0</v>
          </cell>
          <cell r="H911">
            <v>0</v>
          </cell>
          <cell r="I911">
            <v>119900</v>
          </cell>
          <cell r="J911">
            <v>479600</v>
          </cell>
          <cell r="K911">
            <v>0</v>
          </cell>
          <cell r="L911">
            <v>0</v>
          </cell>
          <cell r="M911" t="str">
            <v>No.61</v>
          </cell>
        </row>
        <row r="912">
          <cell r="A912" t="str">
            <v>이중벽P.E관 접합 및 부설</v>
          </cell>
          <cell r="B912" t="str">
            <v>Φ400M/M</v>
          </cell>
          <cell r="C912" t="str">
            <v>개소</v>
          </cell>
          <cell r="D912">
            <v>2</v>
          </cell>
          <cell r="E912">
            <v>11300</v>
          </cell>
          <cell r="F912">
            <v>22600</v>
          </cell>
          <cell r="G912">
            <v>0</v>
          </cell>
          <cell r="H912">
            <v>0</v>
          </cell>
          <cell r="I912">
            <v>11300</v>
          </cell>
          <cell r="J912">
            <v>22600</v>
          </cell>
          <cell r="K912">
            <v>0</v>
          </cell>
          <cell r="L912">
            <v>0</v>
          </cell>
          <cell r="M912" t="str">
            <v>No.62</v>
          </cell>
        </row>
        <row r="913">
          <cell r="A913" t="str">
            <v>합판거푸집</v>
          </cell>
          <cell r="B913" t="str">
            <v>0-7m:6회</v>
          </cell>
          <cell r="C913" t="str">
            <v>M2</v>
          </cell>
          <cell r="D913">
            <v>5.92</v>
          </cell>
          <cell r="E913">
            <v>12000</v>
          </cell>
          <cell r="F913">
            <v>71040</v>
          </cell>
          <cell r="G913">
            <v>4000</v>
          </cell>
          <cell r="H913">
            <v>23680</v>
          </cell>
          <cell r="I913">
            <v>8000</v>
          </cell>
          <cell r="J913">
            <v>47360</v>
          </cell>
          <cell r="K913">
            <v>0</v>
          </cell>
          <cell r="L913">
            <v>0</v>
          </cell>
          <cell r="M913" t="str">
            <v>No.11</v>
          </cell>
        </row>
        <row r="915">
          <cell r="A915" t="str">
            <v>5. 운 반 공</v>
          </cell>
          <cell r="F915">
            <v>6723158</v>
          </cell>
          <cell r="H915">
            <v>1212200</v>
          </cell>
          <cell r="J915">
            <v>1322400</v>
          </cell>
          <cell r="L915">
            <v>4188558</v>
          </cell>
        </row>
        <row r="916">
          <cell r="A916" t="str">
            <v>철근운반</v>
          </cell>
          <cell r="C916" t="str">
            <v>TON</v>
          </cell>
          <cell r="D916">
            <v>6.9219999999999997</v>
          </cell>
          <cell r="E916">
            <v>9000</v>
          </cell>
          <cell r="F916">
            <v>62298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9000</v>
          </cell>
          <cell r="L916">
            <v>62298</v>
          </cell>
          <cell r="M916" t="str">
            <v>#.15</v>
          </cell>
        </row>
        <row r="917">
          <cell r="A917" t="str">
            <v>주철관 운반</v>
          </cell>
          <cell r="B917" t="str">
            <v>Φ350M/M</v>
          </cell>
          <cell r="C917" t="str">
            <v>본</v>
          </cell>
          <cell r="D917">
            <v>559</v>
          </cell>
          <cell r="E917">
            <v>3300</v>
          </cell>
          <cell r="F917">
            <v>1844700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3300</v>
          </cell>
          <cell r="L917">
            <v>1844700</v>
          </cell>
          <cell r="M917" t="str">
            <v>#.23</v>
          </cell>
        </row>
        <row r="918">
          <cell r="A918" t="str">
            <v>주철관 운반</v>
          </cell>
          <cell r="B918" t="str">
            <v>이형관</v>
          </cell>
          <cell r="C918" t="str">
            <v>KG</v>
          </cell>
          <cell r="D918">
            <v>7938.6</v>
          </cell>
          <cell r="E918">
            <v>100</v>
          </cell>
          <cell r="F918">
            <v>793860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100</v>
          </cell>
          <cell r="L918">
            <v>793860</v>
          </cell>
          <cell r="M918" t="str">
            <v>#.17</v>
          </cell>
        </row>
        <row r="919">
          <cell r="A919" t="str">
            <v>보조기층운반</v>
          </cell>
          <cell r="C919" t="str">
            <v>M3</v>
          </cell>
          <cell r="D919">
            <v>551</v>
          </cell>
          <cell r="E919">
            <v>7300</v>
          </cell>
          <cell r="F919">
            <v>4022300</v>
          </cell>
          <cell r="G919">
            <v>2200</v>
          </cell>
          <cell r="H919">
            <v>1212200</v>
          </cell>
          <cell r="I919">
            <v>2400</v>
          </cell>
          <cell r="J919">
            <v>1322400</v>
          </cell>
          <cell r="K919">
            <v>2700</v>
          </cell>
          <cell r="L919">
            <v>1487700</v>
          </cell>
          <cell r="M919" t="str">
            <v>#.18</v>
          </cell>
        </row>
        <row r="927">
          <cell r="A927" t="str">
            <v>⊙F-LINE  사급자재비</v>
          </cell>
          <cell r="C927" t="str">
            <v>식</v>
          </cell>
          <cell r="D927">
            <v>1</v>
          </cell>
          <cell r="F927">
            <v>98715320</v>
          </cell>
          <cell r="H927">
            <v>98715320</v>
          </cell>
          <cell r="J927">
            <v>0</v>
          </cell>
          <cell r="L927">
            <v>0</v>
          </cell>
        </row>
        <row r="929">
          <cell r="A929" t="str">
            <v>모  래</v>
          </cell>
          <cell r="C929" t="str">
            <v>M3</v>
          </cell>
          <cell r="D929">
            <v>1002</v>
          </cell>
          <cell r="E929">
            <v>17000</v>
          </cell>
          <cell r="F929">
            <v>17034000</v>
          </cell>
          <cell r="G929">
            <v>17000</v>
          </cell>
          <cell r="H929">
            <v>17034000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</row>
        <row r="930">
          <cell r="A930" t="str">
            <v>자  갈</v>
          </cell>
          <cell r="C930" t="str">
            <v>M3</v>
          </cell>
          <cell r="D930">
            <v>0.81</v>
          </cell>
          <cell r="E930">
            <v>7000</v>
          </cell>
          <cell r="F930">
            <v>5670</v>
          </cell>
          <cell r="G930">
            <v>7000</v>
          </cell>
          <cell r="H930">
            <v>5670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</row>
        <row r="931">
          <cell r="A931" t="str">
            <v>아스팔트유제</v>
          </cell>
          <cell r="B931" t="str">
            <v>RSC-4</v>
          </cell>
          <cell r="C931" t="str">
            <v>DRUM</v>
          </cell>
          <cell r="D931">
            <v>1.93</v>
          </cell>
          <cell r="E931">
            <v>52000</v>
          </cell>
          <cell r="F931">
            <v>100360</v>
          </cell>
          <cell r="G931">
            <v>52000</v>
          </cell>
          <cell r="H931">
            <v>100360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</row>
        <row r="932">
          <cell r="A932" t="str">
            <v>아스팔트유제</v>
          </cell>
          <cell r="B932" t="str">
            <v>MC-1</v>
          </cell>
          <cell r="C932" t="str">
            <v>DRUM</v>
          </cell>
          <cell r="D932">
            <v>3.86</v>
          </cell>
          <cell r="E932">
            <v>58000</v>
          </cell>
          <cell r="F932">
            <v>223880</v>
          </cell>
          <cell r="G932">
            <v>58000</v>
          </cell>
          <cell r="H932">
            <v>223880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</row>
        <row r="933">
          <cell r="A933" t="str">
            <v>주철관 이형관</v>
          </cell>
          <cell r="B933" t="str">
            <v>D300M/M이상 D600M/M이하</v>
          </cell>
          <cell r="C933" t="str">
            <v>KG</v>
          </cell>
          <cell r="D933">
            <v>7938.6</v>
          </cell>
          <cell r="E933">
            <v>2500</v>
          </cell>
          <cell r="F933">
            <v>19846500</v>
          </cell>
          <cell r="G933">
            <v>2500</v>
          </cell>
          <cell r="H933">
            <v>19846500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</row>
        <row r="934">
          <cell r="A934" t="str">
            <v>이중벽 P.E관</v>
          </cell>
          <cell r="B934" t="str">
            <v>Φ350M/M</v>
          </cell>
          <cell r="C934" t="str">
            <v>본</v>
          </cell>
          <cell r="D934">
            <v>139</v>
          </cell>
          <cell r="E934">
            <v>201600</v>
          </cell>
          <cell r="F934">
            <v>28022400</v>
          </cell>
          <cell r="G934">
            <v>201600</v>
          </cell>
          <cell r="H934">
            <v>28022400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</row>
        <row r="935">
          <cell r="A935" t="str">
            <v>이중벽 P.E관 이경티</v>
          </cell>
          <cell r="B935" t="str">
            <v>Φ400X350M/M</v>
          </cell>
          <cell r="C935" t="str">
            <v>본</v>
          </cell>
          <cell r="D935">
            <v>1</v>
          </cell>
          <cell r="E935">
            <v>86390</v>
          </cell>
          <cell r="F935">
            <v>86390</v>
          </cell>
          <cell r="G935">
            <v>86390</v>
          </cell>
          <cell r="H935">
            <v>86390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</row>
        <row r="936">
          <cell r="A936" t="str">
            <v>P.E관(5회 사용)</v>
          </cell>
          <cell r="B936" t="str">
            <v>Φ1000M/M</v>
          </cell>
          <cell r="C936" t="str">
            <v>본</v>
          </cell>
          <cell r="D936">
            <v>14</v>
          </cell>
          <cell r="E936">
            <v>948400</v>
          </cell>
          <cell r="F936">
            <v>13277600</v>
          </cell>
          <cell r="G936">
            <v>948400</v>
          </cell>
          <cell r="H936">
            <v>13277600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</row>
        <row r="937">
          <cell r="A937" t="str">
            <v>이중벽 P.E관 지수단관</v>
          </cell>
          <cell r="B937" t="str">
            <v>Φ350M/M</v>
          </cell>
          <cell r="C937" t="str">
            <v>EA</v>
          </cell>
          <cell r="D937">
            <v>1</v>
          </cell>
          <cell r="E937">
            <v>55500</v>
          </cell>
          <cell r="F937">
            <v>55500</v>
          </cell>
          <cell r="G937">
            <v>55500</v>
          </cell>
          <cell r="H937">
            <v>55500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</row>
        <row r="938">
          <cell r="A938" t="str">
            <v>보조기층제</v>
          </cell>
          <cell r="C938" t="str">
            <v>M3</v>
          </cell>
          <cell r="D938">
            <v>551</v>
          </cell>
          <cell r="E938">
            <v>6300</v>
          </cell>
          <cell r="F938">
            <v>3471300</v>
          </cell>
          <cell r="G938">
            <v>6300</v>
          </cell>
          <cell r="H938">
            <v>3471300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</row>
        <row r="939">
          <cell r="A939" t="str">
            <v>주철관 접합부품(K.P메카니칼접합)</v>
          </cell>
          <cell r="B939" t="str">
            <v>D=150MM</v>
          </cell>
          <cell r="C939" t="str">
            <v>SET</v>
          </cell>
          <cell r="D939">
            <v>8</v>
          </cell>
          <cell r="E939">
            <v>9400</v>
          </cell>
          <cell r="F939">
            <v>75200</v>
          </cell>
          <cell r="G939">
            <v>9400</v>
          </cell>
          <cell r="H939">
            <v>75200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</row>
        <row r="940">
          <cell r="A940" t="str">
            <v>주철관 접합부품(K.P메카니칼접합)</v>
          </cell>
          <cell r="B940" t="str">
            <v>D=350MM</v>
          </cell>
          <cell r="C940" t="str">
            <v>SET</v>
          </cell>
          <cell r="D940">
            <v>685</v>
          </cell>
          <cell r="E940">
            <v>24000</v>
          </cell>
          <cell r="F940">
            <v>16440000</v>
          </cell>
          <cell r="G940">
            <v>24000</v>
          </cell>
          <cell r="H940">
            <v>16440000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</row>
        <row r="941">
          <cell r="A941" t="str">
            <v>주철관 접합부품(플랜지접합)</v>
          </cell>
          <cell r="B941" t="str">
            <v>D=100MM</v>
          </cell>
          <cell r="C941" t="str">
            <v>SET</v>
          </cell>
          <cell r="D941">
            <v>12</v>
          </cell>
          <cell r="E941">
            <v>1400</v>
          </cell>
          <cell r="F941">
            <v>16800</v>
          </cell>
          <cell r="G941">
            <v>1400</v>
          </cell>
          <cell r="H941">
            <v>16800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</row>
        <row r="942">
          <cell r="A942" t="str">
            <v>주철관 접합부품(플랜지접합)</v>
          </cell>
          <cell r="B942" t="str">
            <v>D=150MM</v>
          </cell>
          <cell r="C942" t="str">
            <v>SET</v>
          </cell>
          <cell r="D942">
            <v>18</v>
          </cell>
          <cell r="E942">
            <v>2100</v>
          </cell>
          <cell r="F942">
            <v>37800</v>
          </cell>
          <cell r="G942">
            <v>2100</v>
          </cell>
          <cell r="H942">
            <v>37800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</row>
        <row r="943">
          <cell r="A943" t="str">
            <v>주철관 접합부품(플랜지접합)</v>
          </cell>
          <cell r="B943" t="str">
            <v>D=400MM</v>
          </cell>
          <cell r="C943" t="str">
            <v>SET</v>
          </cell>
          <cell r="D943">
            <v>4</v>
          </cell>
          <cell r="E943">
            <v>5480</v>
          </cell>
          <cell r="F943">
            <v>21920</v>
          </cell>
          <cell r="G943">
            <v>5480</v>
          </cell>
          <cell r="H943">
            <v>21920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</row>
        <row r="949">
          <cell r="A949" t="str">
            <v>Ⅶ.G-LINE차집관로(중문동부P/S→접합정)</v>
          </cell>
          <cell r="C949" t="str">
            <v>식</v>
          </cell>
          <cell r="D949">
            <v>1</v>
          </cell>
          <cell r="F949">
            <v>166627323</v>
          </cell>
          <cell r="H949">
            <v>81581393</v>
          </cell>
          <cell r="J949">
            <v>68351946</v>
          </cell>
          <cell r="L949">
            <v>16693984</v>
          </cell>
        </row>
        <row r="951">
          <cell r="A951" t="str">
            <v>1. 토    공</v>
          </cell>
          <cell r="F951">
            <v>92178405</v>
          </cell>
          <cell r="H951">
            <v>59813985</v>
          </cell>
          <cell r="J951">
            <v>24138303</v>
          </cell>
          <cell r="L951">
            <v>8226117</v>
          </cell>
        </row>
        <row r="952">
          <cell r="A952" t="str">
            <v>터파기:보조기층</v>
          </cell>
          <cell r="B952" t="str">
            <v>B.H 0.7㎥</v>
          </cell>
          <cell r="C952" t="str">
            <v>M3</v>
          </cell>
          <cell r="D952">
            <v>448.89</v>
          </cell>
          <cell r="E952">
            <v>1100</v>
          </cell>
          <cell r="F952">
            <v>493779</v>
          </cell>
          <cell r="G952">
            <v>300</v>
          </cell>
          <cell r="H952">
            <v>134667</v>
          </cell>
          <cell r="I952">
            <v>400</v>
          </cell>
          <cell r="J952">
            <v>179556</v>
          </cell>
          <cell r="K952">
            <v>400</v>
          </cell>
          <cell r="L952">
            <v>179556</v>
          </cell>
          <cell r="M952" t="str">
            <v>#.1</v>
          </cell>
        </row>
        <row r="953">
          <cell r="A953" t="str">
            <v>터파기:토사(육상),기계80+인력20</v>
          </cell>
          <cell r="B953" t="str">
            <v>B.H 0.7㎥</v>
          </cell>
          <cell r="C953" t="str">
            <v>M3</v>
          </cell>
          <cell r="D953">
            <v>2778.3</v>
          </cell>
          <cell r="E953">
            <v>2000</v>
          </cell>
          <cell r="F953">
            <v>5556600</v>
          </cell>
          <cell r="G953">
            <v>100</v>
          </cell>
          <cell r="H953">
            <v>277830</v>
          </cell>
          <cell r="I953">
            <v>1600</v>
          </cell>
          <cell r="J953">
            <v>4445280</v>
          </cell>
          <cell r="K953">
            <v>300</v>
          </cell>
          <cell r="L953">
            <v>833490</v>
          </cell>
          <cell r="M953" t="str">
            <v>#.2</v>
          </cell>
        </row>
        <row r="954">
          <cell r="A954" t="str">
            <v>기계터파기(연암)</v>
          </cell>
          <cell r="B954" t="str">
            <v>B.H0.7+브레이커</v>
          </cell>
          <cell r="C954" t="str">
            <v>M3</v>
          </cell>
          <cell r="D954">
            <v>101.85</v>
          </cell>
          <cell r="E954">
            <v>18400</v>
          </cell>
          <cell r="F954">
            <v>1874040</v>
          </cell>
          <cell r="G954">
            <v>2800</v>
          </cell>
          <cell r="H954">
            <v>285180</v>
          </cell>
          <cell r="I954">
            <v>7300</v>
          </cell>
          <cell r="J954">
            <v>743505</v>
          </cell>
          <cell r="K954">
            <v>8300</v>
          </cell>
          <cell r="L954">
            <v>845355</v>
          </cell>
          <cell r="M954" t="str">
            <v>#.3</v>
          </cell>
        </row>
        <row r="955">
          <cell r="A955" t="str">
            <v>되메우기 및 다짐</v>
          </cell>
          <cell r="B955" t="str">
            <v>B.H 0.7+플래이트 콤펙터</v>
          </cell>
          <cell r="C955" t="str">
            <v>M3</v>
          </cell>
          <cell r="D955">
            <v>2147.2399999999998</v>
          </cell>
          <cell r="E955">
            <v>3500</v>
          </cell>
          <cell r="F955">
            <v>7515340</v>
          </cell>
          <cell r="G955">
            <v>400</v>
          </cell>
          <cell r="H955">
            <v>858896</v>
          </cell>
          <cell r="I955">
            <v>2600</v>
          </cell>
          <cell r="J955">
            <v>5582824</v>
          </cell>
          <cell r="K955">
            <v>500</v>
          </cell>
          <cell r="L955">
            <v>1073620</v>
          </cell>
          <cell r="M955" t="str">
            <v>#.4</v>
          </cell>
        </row>
        <row r="956">
          <cell r="A956" t="str">
            <v>사토운반:보조기층</v>
          </cell>
          <cell r="B956" t="str">
            <v>B.H0.7 + D.T15</v>
          </cell>
          <cell r="C956" t="str">
            <v>M3</v>
          </cell>
          <cell r="D956">
            <v>448.89</v>
          </cell>
          <cell r="E956">
            <v>7300</v>
          </cell>
          <cell r="F956">
            <v>3276897</v>
          </cell>
          <cell r="G956">
            <v>2700</v>
          </cell>
          <cell r="H956">
            <v>1212003</v>
          </cell>
          <cell r="I956">
            <v>2100</v>
          </cell>
          <cell r="J956">
            <v>942669</v>
          </cell>
          <cell r="K956">
            <v>2500</v>
          </cell>
          <cell r="L956">
            <v>1122225</v>
          </cell>
          <cell r="M956" t="str">
            <v>#.6</v>
          </cell>
        </row>
        <row r="957">
          <cell r="A957" t="str">
            <v>사토운반:연암</v>
          </cell>
          <cell r="B957" t="str">
            <v>B.H0.7 + D.T15</v>
          </cell>
          <cell r="C957" t="str">
            <v>M3</v>
          </cell>
          <cell r="D957">
            <v>101.85</v>
          </cell>
          <cell r="E957">
            <v>12000</v>
          </cell>
          <cell r="F957">
            <v>1222200</v>
          </cell>
          <cell r="G957">
            <v>4500</v>
          </cell>
          <cell r="H957">
            <v>458325</v>
          </cell>
          <cell r="I957">
            <v>3500</v>
          </cell>
          <cell r="J957">
            <v>356475</v>
          </cell>
          <cell r="K957">
            <v>4000</v>
          </cell>
          <cell r="L957">
            <v>407400</v>
          </cell>
          <cell r="M957" t="str">
            <v>#.7</v>
          </cell>
        </row>
        <row r="958">
          <cell r="A958" t="str">
            <v>모래부설 및 다짐(B.H 0.7M3,관로기초)</v>
          </cell>
          <cell r="B958" t="str">
            <v>기계90%+인력10%</v>
          </cell>
          <cell r="C958" t="str">
            <v>M3</v>
          </cell>
          <cell r="D958">
            <v>392.62</v>
          </cell>
          <cell r="E958">
            <v>2300</v>
          </cell>
          <cell r="F958">
            <v>903026</v>
          </cell>
          <cell r="G958">
            <v>200</v>
          </cell>
          <cell r="H958">
            <v>78524</v>
          </cell>
          <cell r="I958">
            <v>1600</v>
          </cell>
          <cell r="J958">
            <v>628192</v>
          </cell>
          <cell r="K958">
            <v>500</v>
          </cell>
          <cell r="L958">
            <v>196310</v>
          </cell>
          <cell r="M958" t="str">
            <v>#.8</v>
          </cell>
        </row>
        <row r="959">
          <cell r="A959" t="str">
            <v>바닥면 고르기</v>
          </cell>
          <cell r="B959" t="str">
            <v>연암</v>
          </cell>
          <cell r="C959" t="str">
            <v>M2</v>
          </cell>
          <cell r="D959">
            <v>79.209999999999994</v>
          </cell>
          <cell r="E959">
            <v>5400</v>
          </cell>
          <cell r="F959">
            <v>427734</v>
          </cell>
          <cell r="G959">
            <v>500</v>
          </cell>
          <cell r="H959">
            <v>39605</v>
          </cell>
          <cell r="I959">
            <v>4600</v>
          </cell>
          <cell r="J959">
            <v>364366</v>
          </cell>
          <cell r="K959">
            <v>300</v>
          </cell>
          <cell r="L959">
            <v>23763</v>
          </cell>
          <cell r="M959" t="str">
            <v>No.2</v>
          </cell>
        </row>
        <row r="960">
          <cell r="A960" t="str">
            <v>아스팔트포장 절단</v>
          </cell>
          <cell r="C960" t="str">
            <v>M</v>
          </cell>
          <cell r="D960">
            <v>1717.43</v>
          </cell>
          <cell r="E960">
            <v>1800</v>
          </cell>
          <cell r="F960">
            <v>3091374</v>
          </cell>
          <cell r="G960">
            <v>900</v>
          </cell>
          <cell r="H960">
            <v>1545687</v>
          </cell>
          <cell r="I960">
            <v>800</v>
          </cell>
          <cell r="J960">
            <v>1373944</v>
          </cell>
          <cell r="K960">
            <v>100</v>
          </cell>
          <cell r="L960">
            <v>171743</v>
          </cell>
          <cell r="M960" t="str">
            <v>No.3</v>
          </cell>
        </row>
        <row r="961">
          <cell r="A961" t="str">
            <v>아스팔트포장 파취</v>
          </cell>
          <cell r="B961" t="str">
            <v>기계</v>
          </cell>
          <cell r="C961" t="str">
            <v>M3</v>
          </cell>
          <cell r="D961">
            <v>236.23</v>
          </cell>
          <cell r="E961">
            <v>15300</v>
          </cell>
          <cell r="F961">
            <v>3614319</v>
          </cell>
          <cell r="G961">
            <v>2300</v>
          </cell>
          <cell r="H961">
            <v>543329</v>
          </cell>
          <cell r="I961">
            <v>6300</v>
          </cell>
          <cell r="J961">
            <v>1488249</v>
          </cell>
          <cell r="K961">
            <v>6700</v>
          </cell>
          <cell r="L961">
            <v>1582741</v>
          </cell>
          <cell r="M961" t="str">
            <v>#.10</v>
          </cell>
        </row>
        <row r="962">
          <cell r="A962" t="str">
            <v>아스팔트 포장포설</v>
          </cell>
          <cell r="B962" t="str">
            <v>기층10cm+표층5cm</v>
          </cell>
          <cell r="C962" t="str">
            <v>a</v>
          </cell>
          <cell r="D962">
            <v>15.75</v>
          </cell>
          <cell r="E962">
            <v>3812100</v>
          </cell>
          <cell r="F962">
            <v>60040575</v>
          </cell>
          <cell r="G962">
            <v>3372300</v>
          </cell>
          <cell r="H962">
            <v>53113725</v>
          </cell>
          <cell r="I962">
            <v>409100</v>
          </cell>
          <cell r="J962">
            <v>6443325</v>
          </cell>
          <cell r="K962">
            <v>30700</v>
          </cell>
          <cell r="L962">
            <v>483525</v>
          </cell>
          <cell r="M962" t="str">
            <v>No.4</v>
          </cell>
        </row>
        <row r="963">
          <cell r="A963" t="str">
            <v>보조기층포설 및 다짐</v>
          </cell>
          <cell r="B963" t="str">
            <v>T=30cm</v>
          </cell>
          <cell r="C963" t="str">
            <v>M3</v>
          </cell>
          <cell r="D963">
            <v>448.89</v>
          </cell>
          <cell r="E963">
            <v>2800</v>
          </cell>
          <cell r="F963">
            <v>1256892</v>
          </cell>
          <cell r="G963">
            <v>400</v>
          </cell>
          <cell r="H963">
            <v>179556</v>
          </cell>
          <cell r="I963">
            <v>1700</v>
          </cell>
          <cell r="J963">
            <v>763113</v>
          </cell>
          <cell r="K963">
            <v>700</v>
          </cell>
          <cell r="L963">
            <v>314223</v>
          </cell>
          <cell r="M963" t="str">
            <v>#.11</v>
          </cell>
        </row>
        <row r="964">
          <cell r="A964" t="str">
            <v>폐기물운반</v>
          </cell>
          <cell r="B964" t="str">
            <v>B.H0.7 + D.T15</v>
          </cell>
          <cell r="C964" t="str">
            <v>M3</v>
          </cell>
          <cell r="D964">
            <v>236.23</v>
          </cell>
          <cell r="E964">
            <v>12300</v>
          </cell>
          <cell r="F964">
            <v>2905629</v>
          </cell>
          <cell r="G964">
            <v>4600</v>
          </cell>
          <cell r="H964">
            <v>1086658</v>
          </cell>
          <cell r="I964">
            <v>3500</v>
          </cell>
          <cell r="J964">
            <v>826805</v>
          </cell>
          <cell r="K964">
            <v>4200</v>
          </cell>
          <cell r="L964">
            <v>992166</v>
          </cell>
          <cell r="M964" t="str">
            <v>#.12</v>
          </cell>
        </row>
        <row r="966">
          <cell r="A966" t="str">
            <v>2. 관 로 공</v>
          </cell>
          <cell r="F966">
            <v>38641360</v>
          </cell>
          <cell r="H966">
            <v>10090760</v>
          </cell>
          <cell r="J966">
            <v>23383800</v>
          </cell>
          <cell r="L966">
            <v>5166800</v>
          </cell>
        </row>
        <row r="967">
          <cell r="A967" t="str">
            <v>K.P메카니칼접합및부설(기계)</v>
          </cell>
          <cell r="B967" t="str">
            <v>ø450M/M</v>
          </cell>
          <cell r="C967" t="str">
            <v>개소</v>
          </cell>
          <cell r="D967">
            <v>228</v>
          </cell>
          <cell r="E967">
            <v>139100</v>
          </cell>
          <cell r="F967">
            <v>31714800</v>
          </cell>
          <cell r="G967">
            <v>39700</v>
          </cell>
          <cell r="H967">
            <v>9051600</v>
          </cell>
          <cell r="I967">
            <v>78600</v>
          </cell>
          <cell r="J967">
            <v>17920800</v>
          </cell>
          <cell r="K967">
            <v>20800</v>
          </cell>
          <cell r="L967">
            <v>4742400</v>
          </cell>
          <cell r="M967" t="str">
            <v>No.63</v>
          </cell>
        </row>
        <row r="968">
          <cell r="A968" t="str">
            <v>레미콘타설</v>
          </cell>
          <cell r="B968" t="str">
            <v>무근구조물</v>
          </cell>
          <cell r="C968" t="str">
            <v>M3</v>
          </cell>
          <cell r="D968">
            <v>58.88</v>
          </cell>
          <cell r="E968">
            <v>16000</v>
          </cell>
          <cell r="F968">
            <v>942080</v>
          </cell>
          <cell r="G968">
            <v>0</v>
          </cell>
          <cell r="H968">
            <v>0</v>
          </cell>
          <cell r="I968">
            <v>16000</v>
          </cell>
          <cell r="J968">
            <v>942080</v>
          </cell>
          <cell r="K968">
            <v>0</v>
          </cell>
          <cell r="L968">
            <v>0</v>
          </cell>
          <cell r="M968" t="str">
            <v>No.10</v>
          </cell>
        </row>
        <row r="969">
          <cell r="A969" t="str">
            <v>합판거푸집</v>
          </cell>
          <cell r="B969" t="str">
            <v>0-7m:6회</v>
          </cell>
          <cell r="C969" t="str">
            <v>M2</v>
          </cell>
          <cell r="D969">
            <v>229.14</v>
          </cell>
          <cell r="E969">
            <v>12000</v>
          </cell>
          <cell r="F969">
            <v>2749680</v>
          </cell>
          <cell r="G969">
            <v>4000</v>
          </cell>
          <cell r="H969">
            <v>916560</v>
          </cell>
          <cell r="I969">
            <v>8000</v>
          </cell>
          <cell r="J969">
            <v>1833120</v>
          </cell>
          <cell r="K969">
            <v>0</v>
          </cell>
          <cell r="L969">
            <v>0</v>
          </cell>
          <cell r="M969" t="str">
            <v>No.11</v>
          </cell>
        </row>
        <row r="970">
          <cell r="A970" t="str">
            <v>주철관 절단</v>
          </cell>
          <cell r="B970" t="str">
            <v>ø450M/M</v>
          </cell>
          <cell r="C970" t="str">
            <v>개소</v>
          </cell>
          <cell r="D970">
            <v>35</v>
          </cell>
          <cell r="E970">
            <v>30800</v>
          </cell>
          <cell r="F970">
            <v>1078000</v>
          </cell>
          <cell r="G970">
            <v>1500</v>
          </cell>
          <cell r="H970">
            <v>52500</v>
          </cell>
          <cell r="I970">
            <v>29000</v>
          </cell>
          <cell r="J970">
            <v>1015000</v>
          </cell>
          <cell r="K970">
            <v>300</v>
          </cell>
          <cell r="L970">
            <v>10500</v>
          </cell>
          <cell r="M970" t="str">
            <v>No.64</v>
          </cell>
        </row>
        <row r="971">
          <cell r="A971" t="str">
            <v>K.P메카니칼접합및부설(기계)</v>
          </cell>
          <cell r="B971" t="str">
            <v>ø200M/M(이형관)</v>
          </cell>
          <cell r="C971" t="str">
            <v>개소</v>
          </cell>
          <cell r="D971">
            <v>1</v>
          </cell>
          <cell r="E971">
            <v>14300</v>
          </cell>
          <cell r="F971">
            <v>14300</v>
          </cell>
          <cell r="G971">
            <v>0</v>
          </cell>
          <cell r="H971">
            <v>0</v>
          </cell>
          <cell r="I971">
            <v>10000</v>
          </cell>
          <cell r="J971">
            <v>10000</v>
          </cell>
          <cell r="K971">
            <v>4300</v>
          </cell>
          <cell r="L971">
            <v>4300</v>
          </cell>
          <cell r="M971" t="str">
            <v>No.38</v>
          </cell>
        </row>
        <row r="972">
          <cell r="A972" t="str">
            <v>K.P메카니칼접합및부설(기계)</v>
          </cell>
          <cell r="B972" t="str">
            <v>ø450M/M(이형관)</v>
          </cell>
          <cell r="C972" t="str">
            <v>개소</v>
          </cell>
          <cell r="D972">
            <v>52</v>
          </cell>
          <cell r="E972">
            <v>31400</v>
          </cell>
          <cell r="F972">
            <v>1632800</v>
          </cell>
          <cell r="G972">
            <v>0</v>
          </cell>
          <cell r="H972">
            <v>0</v>
          </cell>
          <cell r="I972">
            <v>25500</v>
          </cell>
          <cell r="J972">
            <v>1326000</v>
          </cell>
          <cell r="K972">
            <v>5900</v>
          </cell>
          <cell r="L972">
            <v>306800</v>
          </cell>
          <cell r="M972" t="str">
            <v>No.65</v>
          </cell>
        </row>
        <row r="973">
          <cell r="A973" t="str">
            <v>플랜지관 접합및부설</v>
          </cell>
          <cell r="B973" t="str">
            <v>ø200M/M(이형관)</v>
          </cell>
          <cell r="C973" t="str">
            <v>개소</v>
          </cell>
          <cell r="D973">
            <v>2</v>
          </cell>
          <cell r="E973">
            <v>45400</v>
          </cell>
          <cell r="F973">
            <v>90800</v>
          </cell>
          <cell r="G973">
            <v>600</v>
          </cell>
          <cell r="H973">
            <v>1200</v>
          </cell>
          <cell r="I973">
            <v>44800</v>
          </cell>
          <cell r="J973">
            <v>89600</v>
          </cell>
          <cell r="K973">
            <v>0</v>
          </cell>
          <cell r="L973">
            <v>0</v>
          </cell>
          <cell r="M973" t="str">
            <v>No.39</v>
          </cell>
        </row>
        <row r="974">
          <cell r="A974" t="str">
            <v>제수변접합및부설</v>
          </cell>
          <cell r="B974" t="str">
            <v>기계:Φ100mm</v>
          </cell>
          <cell r="C974" t="str">
            <v>개소</v>
          </cell>
          <cell r="D974">
            <v>2</v>
          </cell>
          <cell r="E974">
            <v>79500</v>
          </cell>
          <cell r="F974">
            <v>159000</v>
          </cell>
          <cell r="G974">
            <v>12200</v>
          </cell>
          <cell r="H974">
            <v>24400</v>
          </cell>
          <cell r="I974">
            <v>47300</v>
          </cell>
          <cell r="J974">
            <v>94600</v>
          </cell>
          <cell r="K974">
            <v>20000</v>
          </cell>
          <cell r="L974">
            <v>40000</v>
          </cell>
          <cell r="M974" t="str">
            <v>No.48</v>
          </cell>
        </row>
        <row r="975">
          <cell r="A975" t="str">
            <v>제수변접합및부설</v>
          </cell>
          <cell r="B975" t="str">
            <v>기계:Φ200mm</v>
          </cell>
          <cell r="C975" t="str">
            <v>개소</v>
          </cell>
          <cell r="D975">
            <v>1</v>
          </cell>
          <cell r="E975">
            <v>107300</v>
          </cell>
          <cell r="F975">
            <v>107300</v>
          </cell>
          <cell r="G975">
            <v>17900</v>
          </cell>
          <cell r="H975">
            <v>17900</v>
          </cell>
          <cell r="I975">
            <v>63200</v>
          </cell>
          <cell r="J975">
            <v>63200</v>
          </cell>
          <cell r="K975">
            <v>26200</v>
          </cell>
          <cell r="L975">
            <v>26200</v>
          </cell>
          <cell r="M975" t="str">
            <v>No.66</v>
          </cell>
        </row>
        <row r="976">
          <cell r="A976" t="str">
            <v>공기변접합및부설</v>
          </cell>
          <cell r="B976" t="str">
            <v>기계:Φ100mm</v>
          </cell>
          <cell r="C976" t="str">
            <v>개소</v>
          </cell>
          <cell r="D976">
            <v>2</v>
          </cell>
          <cell r="E976">
            <v>76300</v>
          </cell>
          <cell r="F976">
            <v>152600</v>
          </cell>
          <cell r="G976">
            <v>13300</v>
          </cell>
          <cell r="H976">
            <v>26600</v>
          </cell>
          <cell r="I976">
            <v>44700</v>
          </cell>
          <cell r="J976">
            <v>89400</v>
          </cell>
          <cell r="K976">
            <v>18300</v>
          </cell>
          <cell r="L976">
            <v>36600</v>
          </cell>
          <cell r="M976" t="str">
            <v>No.50</v>
          </cell>
        </row>
        <row r="978">
          <cell r="A978" t="str">
            <v>3. 구조물공</v>
          </cell>
          <cell r="F978">
            <v>5997267</v>
          </cell>
          <cell r="H978">
            <v>1200723</v>
          </cell>
          <cell r="J978">
            <v>4741079</v>
          </cell>
          <cell r="L978">
            <v>55465</v>
          </cell>
        </row>
        <row r="979">
          <cell r="A979" t="str">
            <v>레미콘타설</v>
          </cell>
          <cell r="B979" t="str">
            <v>무근구조물</v>
          </cell>
          <cell r="C979" t="str">
            <v>M3</v>
          </cell>
          <cell r="D979">
            <v>3.41</v>
          </cell>
          <cell r="E979">
            <v>16000</v>
          </cell>
          <cell r="F979">
            <v>54560</v>
          </cell>
          <cell r="G979">
            <v>0</v>
          </cell>
          <cell r="H979">
            <v>0</v>
          </cell>
          <cell r="I979">
            <v>16000</v>
          </cell>
          <cell r="J979">
            <v>54560</v>
          </cell>
          <cell r="K979">
            <v>0</v>
          </cell>
          <cell r="L979">
            <v>0</v>
          </cell>
          <cell r="M979" t="str">
            <v>No.10</v>
          </cell>
        </row>
        <row r="980">
          <cell r="A980" t="str">
            <v>레미콘타설</v>
          </cell>
          <cell r="B980" t="str">
            <v>철근구조물</v>
          </cell>
          <cell r="C980" t="str">
            <v>M3</v>
          </cell>
          <cell r="D980">
            <v>40.450000000000003</v>
          </cell>
          <cell r="E980">
            <v>21700</v>
          </cell>
          <cell r="F980">
            <v>877765</v>
          </cell>
          <cell r="G980">
            <v>400</v>
          </cell>
          <cell r="H980">
            <v>16180</v>
          </cell>
          <cell r="I980">
            <v>21000</v>
          </cell>
          <cell r="J980">
            <v>849450</v>
          </cell>
          <cell r="K980">
            <v>300</v>
          </cell>
          <cell r="L980">
            <v>12135</v>
          </cell>
          <cell r="M980" t="str">
            <v>No.14</v>
          </cell>
        </row>
        <row r="981">
          <cell r="A981" t="str">
            <v>합판거푸집</v>
          </cell>
          <cell r="B981" t="str">
            <v>0-7m:6회</v>
          </cell>
          <cell r="C981" t="str">
            <v>M2</v>
          </cell>
          <cell r="D981">
            <v>4.82</v>
          </cell>
          <cell r="E981">
            <v>12000</v>
          </cell>
          <cell r="F981">
            <v>57840</v>
          </cell>
          <cell r="G981">
            <v>4000</v>
          </cell>
          <cell r="H981">
            <v>19280</v>
          </cell>
          <cell r="I981">
            <v>8000</v>
          </cell>
          <cell r="J981">
            <v>38560</v>
          </cell>
          <cell r="K981">
            <v>0</v>
          </cell>
          <cell r="L981">
            <v>0</v>
          </cell>
          <cell r="M981" t="str">
            <v>No.11</v>
          </cell>
        </row>
        <row r="982">
          <cell r="A982" t="str">
            <v>합판거푸집</v>
          </cell>
          <cell r="B982" t="str">
            <v>0-7m:3회</v>
          </cell>
          <cell r="C982" t="str">
            <v>M2</v>
          </cell>
          <cell r="D982">
            <v>131.74</v>
          </cell>
          <cell r="E982">
            <v>17100</v>
          </cell>
          <cell r="F982">
            <v>2252754</v>
          </cell>
          <cell r="G982">
            <v>5300</v>
          </cell>
          <cell r="H982">
            <v>698222</v>
          </cell>
          <cell r="I982">
            <v>11800</v>
          </cell>
          <cell r="J982">
            <v>1554532</v>
          </cell>
          <cell r="K982">
            <v>0</v>
          </cell>
          <cell r="L982">
            <v>0</v>
          </cell>
          <cell r="M982" t="str">
            <v>No.15</v>
          </cell>
        </row>
        <row r="983">
          <cell r="A983" t="str">
            <v>원형거푸집</v>
          </cell>
          <cell r="B983" t="str">
            <v>3 회</v>
          </cell>
          <cell r="C983" t="str">
            <v>M2</v>
          </cell>
          <cell r="D983">
            <v>6.6</v>
          </cell>
          <cell r="E983">
            <v>38600</v>
          </cell>
          <cell r="F983">
            <v>254760</v>
          </cell>
          <cell r="G983">
            <v>11500</v>
          </cell>
          <cell r="H983">
            <v>75900</v>
          </cell>
          <cell r="I983">
            <v>27100</v>
          </cell>
          <cell r="J983">
            <v>178860</v>
          </cell>
          <cell r="K983">
            <v>0</v>
          </cell>
          <cell r="L983">
            <v>0</v>
          </cell>
          <cell r="M983" t="str">
            <v>No.16</v>
          </cell>
        </row>
        <row r="984">
          <cell r="A984" t="str">
            <v>시공이음 설치</v>
          </cell>
          <cell r="B984" t="str">
            <v>PVC,B=150X5mm</v>
          </cell>
          <cell r="C984" t="str">
            <v>M</v>
          </cell>
          <cell r="D984">
            <v>24.76</v>
          </cell>
          <cell r="E984">
            <v>13700</v>
          </cell>
          <cell r="F984">
            <v>339212</v>
          </cell>
          <cell r="G984">
            <v>2400</v>
          </cell>
          <cell r="H984">
            <v>59424</v>
          </cell>
          <cell r="I984">
            <v>11300</v>
          </cell>
          <cell r="J984">
            <v>279788</v>
          </cell>
          <cell r="K984">
            <v>0</v>
          </cell>
          <cell r="L984">
            <v>0</v>
          </cell>
          <cell r="M984" t="str">
            <v>No.17</v>
          </cell>
        </row>
        <row r="985">
          <cell r="A985" t="str">
            <v>철근가공및조립</v>
          </cell>
          <cell r="B985" t="str">
            <v>보통</v>
          </cell>
          <cell r="C985" t="str">
            <v>TON</v>
          </cell>
          <cell r="D985">
            <v>2.1240000000000001</v>
          </cell>
          <cell r="E985">
            <v>327000</v>
          </cell>
          <cell r="F985">
            <v>694548</v>
          </cell>
          <cell r="G985">
            <v>4000</v>
          </cell>
          <cell r="H985">
            <v>8496</v>
          </cell>
          <cell r="I985">
            <v>317000</v>
          </cell>
          <cell r="J985">
            <v>673308</v>
          </cell>
          <cell r="K985">
            <v>6000</v>
          </cell>
          <cell r="L985">
            <v>12744</v>
          </cell>
          <cell r="M985" t="str">
            <v>No.18</v>
          </cell>
        </row>
        <row r="986">
          <cell r="A986" t="str">
            <v>잡석부설(B.H 0.7)</v>
          </cell>
          <cell r="B986" t="str">
            <v>기계90%+인력10%</v>
          </cell>
          <cell r="C986" t="str">
            <v>M3</v>
          </cell>
          <cell r="D986">
            <v>0.26</v>
          </cell>
          <cell r="E986">
            <v>3000</v>
          </cell>
          <cell r="F986">
            <v>780</v>
          </cell>
          <cell r="G986">
            <v>200</v>
          </cell>
          <cell r="H986">
            <v>52</v>
          </cell>
          <cell r="I986">
            <v>2500</v>
          </cell>
          <cell r="J986">
            <v>650</v>
          </cell>
          <cell r="K986">
            <v>300</v>
          </cell>
          <cell r="L986">
            <v>78</v>
          </cell>
          <cell r="M986" t="str">
            <v>#.5</v>
          </cell>
        </row>
        <row r="987">
          <cell r="A987" t="str">
            <v>사다리설치(STS)</v>
          </cell>
          <cell r="C987" t="str">
            <v>M</v>
          </cell>
          <cell r="D987">
            <v>7.22</v>
          </cell>
          <cell r="E987">
            <v>10900</v>
          </cell>
          <cell r="F987">
            <v>78698</v>
          </cell>
          <cell r="G987">
            <v>6600</v>
          </cell>
          <cell r="H987">
            <v>47652</v>
          </cell>
          <cell r="I987">
            <v>4100</v>
          </cell>
          <cell r="J987">
            <v>29602</v>
          </cell>
          <cell r="K987">
            <v>200</v>
          </cell>
          <cell r="L987">
            <v>1444</v>
          </cell>
          <cell r="M987" t="str">
            <v>No.19</v>
          </cell>
        </row>
        <row r="988">
          <cell r="A988" t="str">
            <v>맨홀뚜껑설치</v>
          </cell>
          <cell r="B988" t="str">
            <v>(주철재)</v>
          </cell>
          <cell r="C988" t="str">
            <v>조</v>
          </cell>
          <cell r="D988">
            <v>5</v>
          </cell>
          <cell r="E988">
            <v>45800</v>
          </cell>
          <cell r="F988">
            <v>229000</v>
          </cell>
          <cell r="G988">
            <v>0</v>
          </cell>
          <cell r="H988">
            <v>0</v>
          </cell>
          <cell r="I988">
            <v>45800</v>
          </cell>
          <cell r="J988">
            <v>229000</v>
          </cell>
          <cell r="K988">
            <v>0</v>
          </cell>
          <cell r="L988">
            <v>0</v>
          </cell>
          <cell r="M988" t="str">
            <v>No.20</v>
          </cell>
        </row>
        <row r="989">
          <cell r="A989" t="str">
            <v>강관비계</v>
          </cell>
          <cell r="B989" t="str">
            <v>3개월</v>
          </cell>
          <cell r="C989" t="str">
            <v>M2</v>
          </cell>
          <cell r="D989">
            <v>96.88</v>
          </cell>
          <cell r="E989">
            <v>9200</v>
          </cell>
          <cell r="F989">
            <v>891296</v>
          </cell>
          <cell r="G989">
            <v>2300</v>
          </cell>
          <cell r="H989">
            <v>222824</v>
          </cell>
          <cell r="I989">
            <v>6600</v>
          </cell>
          <cell r="J989">
            <v>639408</v>
          </cell>
          <cell r="K989">
            <v>300</v>
          </cell>
          <cell r="L989">
            <v>29064</v>
          </cell>
          <cell r="M989" t="str">
            <v>No.33</v>
          </cell>
        </row>
        <row r="990">
          <cell r="A990" t="str">
            <v>강관동바리(3개월)</v>
          </cell>
          <cell r="B990" t="str">
            <v>H=0-4.2M</v>
          </cell>
          <cell r="C990" t="str">
            <v>공M3</v>
          </cell>
          <cell r="D990">
            <v>12</v>
          </cell>
          <cell r="E990">
            <v>6300</v>
          </cell>
          <cell r="F990">
            <v>75600</v>
          </cell>
          <cell r="G990">
            <v>200</v>
          </cell>
          <cell r="H990">
            <v>2400</v>
          </cell>
          <cell r="I990">
            <v>6100</v>
          </cell>
          <cell r="J990">
            <v>73200</v>
          </cell>
          <cell r="K990">
            <v>0</v>
          </cell>
          <cell r="L990">
            <v>0</v>
          </cell>
          <cell r="M990" t="str">
            <v>No.21</v>
          </cell>
        </row>
        <row r="991">
          <cell r="A991" t="str">
            <v>양생(비닐)</v>
          </cell>
          <cell r="C991" t="str">
            <v>M2</v>
          </cell>
          <cell r="D991">
            <v>14.22</v>
          </cell>
          <cell r="E991">
            <v>900</v>
          </cell>
          <cell r="F991">
            <v>12798</v>
          </cell>
          <cell r="G991">
            <v>700</v>
          </cell>
          <cell r="H991">
            <v>9954</v>
          </cell>
          <cell r="I991">
            <v>200</v>
          </cell>
          <cell r="J991">
            <v>2844</v>
          </cell>
          <cell r="K991">
            <v>0</v>
          </cell>
          <cell r="L991">
            <v>0</v>
          </cell>
          <cell r="M991" t="str">
            <v>No.8</v>
          </cell>
        </row>
        <row r="992">
          <cell r="A992" t="str">
            <v>시공이음면정리(치핑)</v>
          </cell>
          <cell r="B992" t="str">
            <v>인력</v>
          </cell>
          <cell r="C992" t="str">
            <v>M2</v>
          </cell>
          <cell r="D992">
            <v>6.99</v>
          </cell>
          <cell r="E992">
            <v>19000</v>
          </cell>
          <cell r="F992">
            <v>132810</v>
          </cell>
          <cell r="G992">
            <v>500</v>
          </cell>
          <cell r="H992">
            <v>3495</v>
          </cell>
          <cell r="I992">
            <v>18500</v>
          </cell>
          <cell r="J992">
            <v>129315</v>
          </cell>
          <cell r="K992">
            <v>0</v>
          </cell>
          <cell r="L992">
            <v>0</v>
          </cell>
          <cell r="M992" t="str">
            <v>No.22</v>
          </cell>
        </row>
        <row r="993">
          <cell r="A993" t="str">
            <v>스페이서(T=75MM)</v>
          </cell>
          <cell r="C993" t="str">
            <v>EA</v>
          </cell>
          <cell r="D993">
            <v>21</v>
          </cell>
          <cell r="E993">
            <v>100</v>
          </cell>
          <cell r="F993">
            <v>2100</v>
          </cell>
          <cell r="G993">
            <v>100</v>
          </cell>
          <cell r="H993">
            <v>2100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</row>
        <row r="994">
          <cell r="A994" t="str">
            <v>수팽창고무지수판 설치</v>
          </cell>
          <cell r="B994" t="str">
            <v>20X10</v>
          </cell>
          <cell r="C994" t="str">
            <v>M</v>
          </cell>
          <cell r="D994">
            <v>9.74</v>
          </cell>
          <cell r="E994">
            <v>3900</v>
          </cell>
          <cell r="F994">
            <v>37986</v>
          </cell>
          <cell r="G994">
            <v>3100</v>
          </cell>
          <cell r="H994">
            <v>30194</v>
          </cell>
          <cell r="I994">
            <v>800</v>
          </cell>
          <cell r="J994">
            <v>7792</v>
          </cell>
          <cell r="K994">
            <v>0</v>
          </cell>
          <cell r="L994">
            <v>0</v>
          </cell>
          <cell r="M994" t="str">
            <v>No.23</v>
          </cell>
        </row>
        <row r="995">
          <cell r="A995" t="str">
            <v>P.V.C 파이프(VG1)</v>
          </cell>
          <cell r="B995" t="str">
            <v>Φ100M/M</v>
          </cell>
          <cell r="C995" t="str">
            <v>M</v>
          </cell>
          <cell r="D995">
            <v>0.7</v>
          </cell>
          <cell r="E995">
            <v>6800</v>
          </cell>
          <cell r="F995">
            <v>4760</v>
          </cell>
          <cell r="G995">
            <v>6500</v>
          </cell>
          <cell r="H995">
            <v>4550</v>
          </cell>
          <cell r="I995">
            <v>300</v>
          </cell>
          <cell r="J995">
            <v>210</v>
          </cell>
          <cell r="K995">
            <v>0</v>
          </cell>
          <cell r="L995">
            <v>0</v>
          </cell>
        </row>
        <row r="997">
          <cell r="A997" t="str">
            <v>4. 부대시설공</v>
          </cell>
          <cell r="F997">
            <v>24902906</v>
          </cell>
          <cell r="H997">
            <v>9448525</v>
          </cell>
          <cell r="J997">
            <v>14967964</v>
          </cell>
          <cell r="L997">
            <v>486417</v>
          </cell>
        </row>
        <row r="998">
          <cell r="A998" t="str">
            <v>하수관거인식테이프</v>
          </cell>
          <cell r="B998" t="str">
            <v>5cmX20m</v>
          </cell>
          <cell r="C998" t="str">
            <v>M</v>
          </cell>
          <cell r="D998">
            <v>1362.4</v>
          </cell>
          <cell r="E998">
            <v>1300</v>
          </cell>
          <cell r="F998">
            <v>1771120</v>
          </cell>
          <cell r="G998">
            <v>1100</v>
          </cell>
          <cell r="H998">
            <v>1498640</v>
          </cell>
          <cell r="I998">
            <v>200</v>
          </cell>
          <cell r="J998">
            <v>272480</v>
          </cell>
          <cell r="K998">
            <v>0</v>
          </cell>
          <cell r="L998">
            <v>0</v>
          </cell>
        </row>
        <row r="999">
          <cell r="A999" t="str">
            <v>주철관수압시험비</v>
          </cell>
          <cell r="B999" t="str">
            <v>Φ450:200m당1회</v>
          </cell>
          <cell r="C999" t="str">
            <v>회</v>
          </cell>
          <cell r="D999">
            <v>7</v>
          </cell>
          <cell r="E999">
            <v>1315400</v>
          </cell>
          <cell r="F999">
            <v>9207800</v>
          </cell>
          <cell r="G999">
            <v>770200</v>
          </cell>
          <cell r="H999">
            <v>5391400</v>
          </cell>
          <cell r="I999">
            <v>545200</v>
          </cell>
          <cell r="J999">
            <v>3816400</v>
          </cell>
          <cell r="K999">
            <v>0</v>
          </cell>
          <cell r="L999">
            <v>0</v>
          </cell>
          <cell r="M999" t="str">
            <v>No.67</v>
          </cell>
        </row>
        <row r="1000">
          <cell r="A1000" t="str">
            <v>가성토(토사,B.H0.7)</v>
          </cell>
          <cell r="B1000" t="str">
            <v>현장토유용</v>
          </cell>
          <cell r="C1000" t="str">
            <v>M3</v>
          </cell>
          <cell r="D1000">
            <v>661.2</v>
          </cell>
          <cell r="E1000">
            <v>1800</v>
          </cell>
          <cell r="F1000">
            <v>1190160</v>
          </cell>
          <cell r="G1000">
            <v>400</v>
          </cell>
          <cell r="H1000">
            <v>264480</v>
          </cell>
          <cell r="I1000">
            <v>700</v>
          </cell>
          <cell r="J1000">
            <v>462840</v>
          </cell>
          <cell r="K1000">
            <v>700</v>
          </cell>
          <cell r="L1000">
            <v>462840</v>
          </cell>
          <cell r="M1000" t="str">
            <v>#.20</v>
          </cell>
        </row>
        <row r="1001">
          <cell r="A1001" t="str">
            <v>P.P 마대쌓기 및 헐기</v>
          </cell>
          <cell r="C1001" t="str">
            <v>M2</v>
          </cell>
          <cell r="D1001">
            <v>229.98</v>
          </cell>
          <cell r="E1001">
            <v>53000</v>
          </cell>
          <cell r="F1001">
            <v>12188940</v>
          </cell>
          <cell r="G1001">
            <v>8900</v>
          </cell>
          <cell r="H1001">
            <v>2046822</v>
          </cell>
          <cell r="I1001">
            <v>44100</v>
          </cell>
          <cell r="J1001">
            <v>10142118</v>
          </cell>
          <cell r="K1001">
            <v>0</v>
          </cell>
          <cell r="L1001">
            <v>0</v>
          </cell>
          <cell r="M1001" t="str">
            <v>#.21</v>
          </cell>
        </row>
        <row r="1002">
          <cell r="A1002" t="str">
            <v>비닐깔기</v>
          </cell>
          <cell r="C1002" t="str">
            <v>M2</v>
          </cell>
          <cell r="D1002">
            <v>301.75</v>
          </cell>
          <cell r="E1002">
            <v>800</v>
          </cell>
          <cell r="F1002">
            <v>241400</v>
          </cell>
          <cell r="G1002">
            <v>600</v>
          </cell>
          <cell r="H1002">
            <v>181050</v>
          </cell>
          <cell r="I1002">
            <v>200</v>
          </cell>
          <cell r="J1002">
            <v>60350</v>
          </cell>
          <cell r="K1002">
            <v>0</v>
          </cell>
          <cell r="L1002">
            <v>0</v>
          </cell>
          <cell r="M1002" t="str">
            <v>No.8</v>
          </cell>
        </row>
        <row r="1003">
          <cell r="A1003" t="str">
            <v>보차도 경계석 헐기 및 설치</v>
          </cell>
          <cell r="B1003" t="str">
            <v>500X200X170</v>
          </cell>
          <cell r="C1003" t="str">
            <v>M</v>
          </cell>
          <cell r="D1003">
            <v>2</v>
          </cell>
          <cell r="E1003">
            <v>24500</v>
          </cell>
          <cell r="F1003">
            <v>49000</v>
          </cell>
          <cell r="G1003">
            <v>7300</v>
          </cell>
          <cell r="H1003">
            <v>14600</v>
          </cell>
          <cell r="I1003">
            <v>13600</v>
          </cell>
          <cell r="J1003">
            <v>27200</v>
          </cell>
          <cell r="K1003">
            <v>3600</v>
          </cell>
          <cell r="L1003">
            <v>7200</v>
          </cell>
          <cell r="M1003" t="str">
            <v>No.68</v>
          </cell>
        </row>
        <row r="1004">
          <cell r="A1004" t="str">
            <v>보도블럭파취복구</v>
          </cell>
          <cell r="B1004" t="str">
            <v>300X300X60</v>
          </cell>
          <cell r="C1004" t="str">
            <v>M2</v>
          </cell>
          <cell r="D1004">
            <v>8</v>
          </cell>
          <cell r="E1004">
            <v>7400</v>
          </cell>
          <cell r="F1004">
            <v>59200</v>
          </cell>
          <cell r="G1004">
            <v>1800</v>
          </cell>
          <cell r="H1004">
            <v>14400</v>
          </cell>
          <cell r="I1004">
            <v>5600</v>
          </cell>
          <cell r="J1004">
            <v>44800</v>
          </cell>
          <cell r="K1004">
            <v>0</v>
          </cell>
          <cell r="L1004">
            <v>0</v>
          </cell>
          <cell r="M1004" t="str">
            <v>No.69</v>
          </cell>
        </row>
        <row r="1005">
          <cell r="A1005" t="str">
            <v>도로경계석 헐기 및 설치</v>
          </cell>
          <cell r="B1005" t="str">
            <v>500X200X170</v>
          </cell>
          <cell r="C1005" t="str">
            <v>M</v>
          </cell>
          <cell r="D1005">
            <v>4</v>
          </cell>
          <cell r="E1005">
            <v>18600</v>
          </cell>
          <cell r="F1005">
            <v>74400</v>
          </cell>
          <cell r="G1005">
            <v>3900</v>
          </cell>
          <cell r="H1005">
            <v>15600</v>
          </cell>
          <cell r="I1005">
            <v>14700</v>
          </cell>
          <cell r="J1005">
            <v>58800</v>
          </cell>
          <cell r="K1005">
            <v>0</v>
          </cell>
          <cell r="L1005">
            <v>0</v>
          </cell>
          <cell r="M1005" t="str">
            <v>No.70</v>
          </cell>
        </row>
        <row r="1006">
          <cell r="A1006" t="str">
            <v>합판거푸집</v>
          </cell>
          <cell r="B1006" t="str">
            <v>0-7m:6회</v>
          </cell>
          <cell r="C1006" t="str">
            <v>M2</v>
          </cell>
          <cell r="D1006">
            <v>2.72</v>
          </cell>
          <cell r="E1006">
            <v>12000</v>
          </cell>
          <cell r="F1006">
            <v>32640</v>
          </cell>
          <cell r="G1006">
            <v>4000</v>
          </cell>
          <cell r="H1006">
            <v>10880</v>
          </cell>
          <cell r="I1006">
            <v>8000</v>
          </cell>
          <cell r="J1006">
            <v>21760</v>
          </cell>
          <cell r="K1006">
            <v>0</v>
          </cell>
          <cell r="L1006">
            <v>0</v>
          </cell>
          <cell r="M1006" t="str">
            <v>No.11</v>
          </cell>
        </row>
        <row r="1007">
          <cell r="A1007" t="str">
            <v>모르터</v>
          </cell>
          <cell r="B1007" t="str">
            <v>1 : 3</v>
          </cell>
          <cell r="C1007" t="str">
            <v>M3</v>
          </cell>
          <cell r="D1007">
            <v>4.0000000000000001E-3</v>
          </cell>
          <cell r="E1007">
            <v>40000</v>
          </cell>
          <cell r="F1007">
            <v>160</v>
          </cell>
          <cell r="G1007">
            <v>0</v>
          </cell>
          <cell r="H1007">
            <v>0</v>
          </cell>
          <cell r="I1007">
            <v>40000</v>
          </cell>
          <cell r="J1007">
            <v>160</v>
          </cell>
          <cell r="K1007">
            <v>0</v>
          </cell>
          <cell r="L1007">
            <v>0</v>
          </cell>
          <cell r="M1007" t="str">
            <v>No.37</v>
          </cell>
        </row>
        <row r="1008">
          <cell r="A1008" t="str">
            <v>레미콘타설</v>
          </cell>
          <cell r="B1008" t="str">
            <v>무근구조물</v>
          </cell>
          <cell r="C1008" t="str">
            <v>M3</v>
          </cell>
          <cell r="D1008">
            <v>1.59</v>
          </cell>
          <cell r="E1008">
            <v>16000</v>
          </cell>
          <cell r="F1008">
            <v>25440</v>
          </cell>
          <cell r="G1008">
            <v>0</v>
          </cell>
          <cell r="H1008">
            <v>0</v>
          </cell>
          <cell r="I1008">
            <v>16000</v>
          </cell>
          <cell r="J1008">
            <v>25440</v>
          </cell>
          <cell r="K1008">
            <v>0</v>
          </cell>
          <cell r="L1008">
            <v>0</v>
          </cell>
          <cell r="M1008" t="str">
            <v>No.10</v>
          </cell>
        </row>
        <row r="1009">
          <cell r="A1009" t="str">
            <v>무근 구조물헐기</v>
          </cell>
          <cell r="B1009" t="str">
            <v>소형브레커+공기압축기</v>
          </cell>
          <cell r="C1009" t="str">
            <v>M3</v>
          </cell>
          <cell r="D1009">
            <v>1.59</v>
          </cell>
          <cell r="E1009">
            <v>27100</v>
          </cell>
          <cell r="F1009">
            <v>43089</v>
          </cell>
          <cell r="G1009">
            <v>2100</v>
          </cell>
          <cell r="H1009">
            <v>3339</v>
          </cell>
          <cell r="I1009">
            <v>18900</v>
          </cell>
          <cell r="J1009">
            <v>30051</v>
          </cell>
          <cell r="K1009">
            <v>6100</v>
          </cell>
          <cell r="L1009">
            <v>9699</v>
          </cell>
          <cell r="M1009" t="str">
            <v>No.26</v>
          </cell>
        </row>
        <row r="1010">
          <cell r="A1010" t="str">
            <v>폐기물운반</v>
          </cell>
          <cell r="B1010" t="str">
            <v>B.H0.7 + D.T15</v>
          </cell>
          <cell r="C1010" t="str">
            <v>M3</v>
          </cell>
          <cell r="D1010">
            <v>1.59</v>
          </cell>
          <cell r="E1010">
            <v>12300</v>
          </cell>
          <cell r="F1010">
            <v>19557</v>
          </cell>
          <cell r="G1010">
            <v>4600</v>
          </cell>
          <cell r="H1010">
            <v>7314</v>
          </cell>
          <cell r="I1010">
            <v>3500</v>
          </cell>
          <cell r="J1010">
            <v>5565</v>
          </cell>
          <cell r="K1010">
            <v>4200</v>
          </cell>
          <cell r="L1010">
            <v>6678</v>
          </cell>
          <cell r="M1010" t="str">
            <v>#.12</v>
          </cell>
        </row>
        <row r="1012">
          <cell r="A1012" t="str">
            <v>5. 운 반 공</v>
          </cell>
          <cell r="F1012">
            <v>4907385</v>
          </cell>
          <cell r="H1012">
            <v>1027400</v>
          </cell>
          <cell r="J1012">
            <v>1120800</v>
          </cell>
          <cell r="L1012">
            <v>2759185</v>
          </cell>
        </row>
        <row r="1013">
          <cell r="A1013" t="str">
            <v>철근운반</v>
          </cell>
          <cell r="C1013" t="str">
            <v>TON</v>
          </cell>
          <cell r="D1013">
            <v>1.4750000000000001</v>
          </cell>
          <cell r="E1013">
            <v>9000</v>
          </cell>
          <cell r="F1013">
            <v>13275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9000</v>
          </cell>
          <cell r="L1013">
            <v>13275</v>
          </cell>
          <cell r="M1013" t="str">
            <v>#.15</v>
          </cell>
        </row>
        <row r="1014">
          <cell r="A1014" t="str">
            <v>주철관 운반</v>
          </cell>
          <cell r="B1014" t="str">
            <v>Φ450M/M</v>
          </cell>
          <cell r="C1014" t="str">
            <v>본</v>
          </cell>
          <cell r="D1014">
            <v>228</v>
          </cell>
          <cell r="E1014">
            <v>4500</v>
          </cell>
          <cell r="F1014">
            <v>1026000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4500</v>
          </cell>
          <cell r="L1014">
            <v>1026000</v>
          </cell>
          <cell r="M1014" t="str">
            <v>#.25</v>
          </cell>
        </row>
        <row r="1015">
          <cell r="A1015" t="str">
            <v>주철관 운반</v>
          </cell>
          <cell r="B1015" t="str">
            <v>이형관</v>
          </cell>
          <cell r="C1015" t="str">
            <v>KG</v>
          </cell>
          <cell r="D1015">
            <v>4586.1000000000004</v>
          </cell>
          <cell r="E1015">
            <v>100</v>
          </cell>
          <cell r="F1015">
            <v>458610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100</v>
          </cell>
          <cell r="L1015">
            <v>458610</v>
          </cell>
          <cell r="M1015" t="str">
            <v>#.17</v>
          </cell>
        </row>
        <row r="1016">
          <cell r="A1016" t="str">
            <v>시멘트운반(40kg/대)</v>
          </cell>
          <cell r="C1016" t="str">
            <v>대</v>
          </cell>
          <cell r="D1016">
            <v>1</v>
          </cell>
          <cell r="E1016">
            <v>400</v>
          </cell>
          <cell r="F1016">
            <v>400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400</v>
          </cell>
          <cell r="L1016">
            <v>400</v>
          </cell>
          <cell r="M1016" t="str">
            <v>#.19</v>
          </cell>
        </row>
        <row r="1017">
          <cell r="A1017" t="str">
            <v>보조기층운반</v>
          </cell>
          <cell r="C1017" t="str">
            <v>M3</v>
          </cell>
          <cell r="D1017">
            <v>467</v>
          </cell>
          <cell r="E1017">
            <v>7300</v>
          </cell>
          <cell r="F1017">
            <v>3409100</v>
          </cell>
          <cell r="G1017">
            <v>2200</v>
          </cell>
          <cell r="H1017">
            <v>1027400</v>
          </cell>
          <cell r="I1017">
            <v>2400</v>
          </cell>
          <cell r="J1017">
            <v>1120800</v>
          </cell>
          <cell r="K1017">
            <v>2700</v>
          </cell>
          <cell r="L1017">
            <v>1260900</v>
          </cell>
          <cell r="M1017" t="str">
            <v>#.18</v>
          </cell>
        </row>
        <row r="1037">
          <cell r="A1037" t="str">
            <v>⊙G-LINE  사급자재비</v>
          </cell>
          <cell r="C1037" t="str">
            <v>식</v>
          </cell>
          <cell r="D1037">
            <v>1</v>
          </cell>
          <cell r="F1037">
            <v>31613660</v>
          </cell>
          <cell r="H1037">
            <v>31613660</v>
          </cell>
          <cell r="J1037">
            <v>0</v>
          </cell>
          <cell r="L1037">
            <v>0</v>
          </cell>
        </row>
        <row r="1039">
          <cell r="A1039" t="str">
            <v>모  래</v>
          </cell>
          <cell r="C1039" t="str">
            <v>M3</v>
          </cell>
          <cell r="D1039">
            <v>416</v>
          </cell>
          <cell r="E1039">
            <v>17000</v>
          </cell>
          <cell r="F1039">
            <v>7072000</v>
          </cell>
          <cell r="G1039">
            <v>17000</v>
          </cell>
          <cell r="H1039">
            <v>7072000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</row>
        <row r="1040">
          <cell r="A1040" t="str">
            <v>자  갈</v>
          </cell>
          <cell r="C1040" t="str">
            <v>M3</v>
          </cell>
          <cell r="D1040">
            <v>0.27</v>
          </cell>
          <cell r="E1040">
            <v>7000</v>
          </cell>
          <cell r="F1040">
            <v>1890</v>
          </cell>
          <cell r="G1040">
            <v>7000</v>
          </cell>
          <cell r="H1040">
            <v>1890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</row>
        <row r="1041">
          <cell r="A1041" t="str">
            <v>아스팔트유제</v>
          </cell>
          <cell r="B1041" t="str">
            <v>RSC-4</v>
          </cell>
          <cell r="C1041" t="str">
            <v>DRUM</v>
          </cell>
          <cell r="D1041">
            <v>3.24</v>
          </cell>
          <cell r="E1041">
            <v>52000</v>
          </cell>
          <cell r="F1041">
            <v>168480</v>
          </cell>
          <cell r="G1041">
            <v>52000</v>
          </cell>
          <cell r="H1041">
            <v>168480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</row>
        <row r="1042">
          <cell r="A1042" t="str">
            <v>아스팔트유제</v>
          </cell>
          <cell r="B1042" t="str">
            <v>MC-1</v>
          </cell>
          <cell r="C1042" t="str">
            <v>DRUM</v>
          </cell>
          <cell r="D1042">
            <v>6.48</v>
          </cell>
          <cell r="E1042">
            <v>58000</v>
          </cell>
          <cell r="F1042">
            <v>375840</v>
          </cell>
          <cell r="G1042">
            <v>58000</v>
          </cell>
          <cell r="H1042">
            <v>375840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</row>
        <row r="1043">
          <cell r="A1043" t="str">
            <v>주철관 이형관</v>
          </cell>
          <cell r="B1043" t="str">
            <v>D300M/M이상 D600M/M이하</v>
          </cell>
          <cell r="C1043" t="str">
            <v>KG</v>
          </cell>
          <cell r="D1043">
            <v>4586.1000000000004</v>
          </cell>
          <cell r="E1043">
            <v>2500</v>
          </cell>
          <cell r="F1043">
            <v>11465250</v>
          </cell>
          <cell r="G1043">
            <v>2500</v>
          </cell>
          <cell r="H1043">
            <v>11465250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</row>
        <row r="1044">
          <cell r="A1044" t="str">
            <v>보조기층제</v>
          </cell>
          <cell r="C1044" t="str">
            <v>M3</v>
          </cell>
          <cell r="D1044">
            <v>467</v>
          </cell>
          <cell r="E1044">
            <v>6300</v>
          </cell>
          <cell r="F1044">
            <v>2942100</v>
          </cell>
          <cell r="G1044">
            <v>6300</v>
          </cell>
          <cell r="H1044">
            <v>2942100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</row>
        <row r="1045">
          <cell r="A1045" t="str">
            <v>주철관 접합부품(K.P메카니칼접합)</v>
          </cell>
          <cell r="B1045" t="str">
            <v>D=200MM</v>
          </cell>
          <cell r="C1045" t="str">
            <v>SET</v>
          </cell>
          <cell r="D1045">
            <v>1</v>
          </cell>
          <cell r="E1045">
            <v>12400</v>
          </cell>
          <cell r="F1045">
            <v>12400</v>
          </cell>
          <cell r="G1045">
            <v>12400</v>
          </cell>
          <cell r="H1045">
            <v>12400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</row>
        <row r="1046">
          <cell r="A1046" t="str">
            <v>주철관 접합부품(K.P메카니칼접합)</v>
          </cell>
          <cell r="B1046" t="str">
            <v>D=450MM</v>
          </cell>
          <cell r="C1046" t="str">
            <v>SET</v>
          </cell>
          <cell r="D1046">
            <v>278</v>
          </cell>
          <cell r="E1046">
            <v>34400</v>
          </cell>
          <cell r="F1046">
            <v>9563200</v>
          </cell>
          <cell r="G1046">
            <v>34400</v>
          </cell>
          <cell r="H1046">
            <v>9563200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</row>
        <row r="1047">
          <cell r="A1047" t="str">
            <v>주철관 접합부품(플랜지접합)</v>
          </cell>
          <cell r="B1047" t="str">
            <v>D=100MM</v>
          </cell>
          <cell r="C1047" t="str">
            <v>SET</v>
          </cell>
          <cell r="D1047">
            <v>4</v>
          </cell>
          <cell r="E1047">
            <v>1400</v>
          </cell>
          <cell r="F1047">
            <v>5600</v>
          </cell>
          <cell r="G1047">
            <v>1400</v>
          </cell>
          <cell r="H1047">
            <v>5600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</row>
        <row r="1048">
          <cell r="A1048" t="str">
            <v>주철관 접합부품(플랜지접합)</v>
          </cell>
          <cell r="B1048" t="str">
            <v>D=200MM</v>
          </cell>
          <cell r="C1048" t="str">
            <v>SET</v>
          </cell>
          <cell r="D1048">
            <v>3</v>
          </cell>
          <cell r="E1048">
            <v>2300</v>
          </cell>
          <cell r="F1048">
            <v>6900</v>
          </cell>
          <cell r="G1048">
            <v>2300</v>
          </cell>
          <cell r="H1048">
            <v>6900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</row>
        <row r="1059">
          <cell r="A1059" t="str">
            <v>Ⅷ.H-LINE차집관로(상효→토평)</v>
          </cell>
          <cell r="C1059" t="str">
            <v>식</v>
          </cell>
          <cell r="D1059">
            <v>1</v>
          </cell>
          <cell r="F1059">
            <v>277842727</v>
          </cell>
          <cell r="H1059">
            <v>70688420</v>
          </cell>
          <cell r="J1059">
            <v>170434078</v>
          </cell>
          <cell r="L1059">
            <v>36720229</v>
          </cell>
        </row>
        <row r="1061">
          <cell r="A1061" t="str">
            <v>1. 토    공</v>
          </cell>
          <cell r="F1061">
            <v>140307942</v>
          </cell>
          <cell r="H1061">
            <v>47906738</v>
          </cell>
          <cell r="J1061">
            <v>59600869</v>
          </cell>
          <cell r="L1061">
            <v>32800335</v>
          </cell>
        </row>
        <row r="1062">
          <cell r="A1062" t="str">
            <v>터파기:보조기층</v>
          </cell>
          <cell r="B1062" t="str">
            <v>B.H 0.7㎥</v>
          </cell>
          <cell r="C1062" t="str">
            <v>M3</v>
          </cell>
          <cell r="D1062">
            <v>370.74</v>
          </cell>
          <cell r="E1062">
            <v>1100</v>
          </cell>
          <cell r="F1062">
            <v>407814</v>
          </cell>
          <cell r="G1062">
            <v>300</v>
          </cell>
          <cell r="H1062">
            <v>111222</v>
          </cell>
          <cell r="I1062">
            <v>400</v>
          </cell>
          <cell r="J1062">
            <v>148296</v>
          </cell>
          <cell r="K1062">
            <v>400</v>
          </cell>
          <cell r="L1062">
            <v>148296</v>
          </cell>
          <cell r="M1062" t="str">
            <v>#.1</v>
          </cell>
        </row>
        <row r="1063">
          <cell r="A1063" t="str">
            <v>터파기:토사(육상),기계80+인력20</v>
          </cell>
          <cell r="B1063" t="str">
            <v>B.H 0.7㎥</v>
          </cell>
          <cell r="C1063" t="str">
            <v>M3</v>
          </cell>
          <cell r="D1063">
            <v>1485.66</v>
          </cell>
          <cell r="E1063">
            <v>2000</v>
          </cell>
          <cell r="F1063">
            <v>2971320</v>
          </cell>
          <cell r="G1063">
            <v>100</v>
          </cell>
          <cell r="H1063">
            <v>148566</v>
          </cell>
          <cell r="I1063">
            <v>1600</v>
          </cell>
          <cell r="J1063">
            <v>2377056</v>
          </cell>
          <cell r="K1063">
            <v>300</v>
          </cell>
          <cell r="L1063">
            <v>445698</v>
          </cell>
          <cell r="M1063" t="str">
            <v>#.2</v>
          </cell>
        </row>
        <row r="1064">
          <cell r="A1064" t="str">
            <v>기계터파기(연암)</v>
          </cell>
          <cell r="B1064" t="str">
            <v>B.H0.7+브레이커</v>
          </cell>
          <cell r="C1064" t="str">
            <v>M3</v>
          </cell>
          <cell r="D1064">
            <v>2122.5700000000002</v>
          </cell>
          <cell r="E1064">
            <v>18400</v>
          </cell>
          <cell r="F1064">
            <v>39055288</v>
          </cell>
          <cell r="G1064">
            <v>2800</v>
          </cell>
          <cell r="H1064">
            <v>5943196</v>
          </cell>
          <cell r="I1064">
            <v>7300</v>
          </cell>
          <cell r="J1064">
            <v>15494761</v>
          </cell>
          <cell r="K1064">
            <v>8300</v>
          </cell>
          <cell r="L1064">
            <v>17617331</v>
          </cell>
          <cell r="M1064" t="str">
            <v>#.3</v>
          </cell>
        </row>
        <row r="1065">
          <cell r="A1065" t="str">
            <v>되메우기 및 다짐</v>
          </cell>
          <cell r="B1065" t="str">
            <v>B.H 0.7+플래이트 콤펙터</v>
          </cell>
          <cell r="C1065" t="str">
            <v>M3</v>
          </cell>
          <cell r="D1065">
            <v>2703.72</v>
          </cell>
          <cell r="E1065">
            <v>3500</v>
          </cell>
          <cell r="F1065">
            <v>9463020</v>
          </cell>
          <cell r="G1065">
            <v>400</v>
          </cell>
          <cell r="H1065">
            <v>1081488</v>
          </cell>
          <cell r="I1065">
            <v>2600</v>
          </cell>
          <cell r="J1065">
            <v>7029672</v>
          </cell>
          <cell r="K1065">
            <v>500</v>
          </cell>
          <cell r="L1065">
            <v>1351860</v>
          </cell>
          <cell r="M1065" t="str">
            <v>#.4</v>
          </cell>
        </row>
        <row r="1066">
          <cell r="A1066" t="str">
            <v>사토운반:내부운반</v>
          </cell>
          <cell r="B1066" t="str">
            <v>B.H0.7 + D.T15</v>
          </cell>
          <cell r="C1066" t="str">
            <v>M3</v>
          </cell>
          <cell r="D1066">
            <v>848.92</v>
          </cell>
          <cell r="E1066">
            <v>2500</v>
          </cell>
          <cell r="F1066">
            <v>2122300</v>
          </cell>
          <cell r="G1066">
            <v>900</v>
          </cell>
          <cell r="H1066">
            <v>764028</v>
          </cell>
          <cell r="I1066">
            <v>700</v>
          </cell>
          <cell r="J1066">
            <v>594244</v>
          </cell>
          <cell r="K1066">
            <v>900</v>
          </cell>
          <cell r="L1066">
            <v>764028</v>
          </cell>
          <cell r="M1066" t="str">
            <v>#.24</v>
          </cell>
        </row>
        <row r="1067">
          <cell r="A1067" t="str">
            <v>사토운반:연암</v>
          </cell>
          <cell r="B1067" t="str">
            <v>B.H0.7 + D.T15</v>
          </cell>
          <cell r="C1067" t="str">
            <v>M3</v>
          </cell>
          <cell r="D1067">
            <v>2122.5700000000002</v>
          </cell>
          <cell r="E1067">
            <v>12000</v>
          </cell>
          <cell r="F1067">
            <v>25470840</v>
          </cell>
          <cell r="G1067">
            <v>4500</v>
          </cell>
          <cell r="H1067">
            <v>9551565</v>
          </cell>
          <cell r="I1067">
            <v>3500</v>
          </cell>
          <cell r="J1067">
            <v>7428995</v>
          </cell>
          <cell r="K1067">
            <v>4000</v>
          </cell>
          <cell r="L1067">
            <v>8490280</v>
          </cell>
          <cell r="M1067" t="str">
            <v>#.7</v>
          </cell>
        </row>
        <row r="1068">
          <cell r="A1068" t="str">
            <v>모래부설 및 다짐(B.H 0.7M3,관로기초)</v>
          </cell>
          <cell r="B1068" t="str">
            <v>기계90%+인력10%</v>
          </cell>
          <cell r="C1068" t="str">
            <v>M3</v>
          </cell>
          <cell r="D1068">
            <v>368.31</v>
          </cell>
          <cell r="E1068">
            <v>2300</v>
          </cell>
          <cell r="F1068">
            <v>847113</v>
          </cell>
          <cell r="G1068">
            <v>200</v>
          </cell>
          <cell r="H1068">
            <v>73662</v>
          </cell>
          <cell r="I1068">
            <v>1600</v>
          </cell>
          <cell r="J1068">
            <v>589296</v>
          </cell>
          <cell r="K1068">
            <v>500</v>
          </cell>
          <cell r="L1068">
            <v>184155</v>
          </cell>
          <cell r="M1068" t="str">
            <v>#.8</v>
          </cell>
        </row>
        <row r="1069">
          <cell r="A1069" t="str">
            <v>바닥면 고르기</v>
          </cell>
          <cell r="B1069" t="str">
            <v>연암</v>
          </cell>
          <cell r="C1069" t="str">
            <v>M2</v>
          </cell>
          <cell r="D1069">
            <v>2060.5500000000002</v>
          </cell>
          <cell r="E1069">
            <v>5400</v>
          </cell>
          <cell r="F1069">
            <v>11126970</v>
          </cell>
          <cell r="G1069">
            <v>500</v>
          </cell>
          <cell r="H1069">
            <v>1030275</v>
          </cell>
          <cell r="I1069">
            <v>4600</v>
          </cell>
          <cell r="J1069">
            <v>9478530</v>
          </cell>
          <cell r="K1069">
            <v>300</v>
          </cell>
          <cell r="L1069">
            <v>618165</v>
          </cell>
          <cell r="M1069" t="str">
            <v>No.2</v>
          </cell>
        </row>
        <row r="1070">
          <cell r="A1070" t="str">
            <v>아스팔트포장 절단</v>
          </cell>
          <cell r="C1070" t="str">
            <v>M</v>
          </cell>
          <cell r="D1070">
            <v>410.48</v>
          </cell>
          <cell r="E1070">
            <v>1800</v>
          </cell>
          <cell r="F1070">
            <v>738864</v>
          </cell>
          <cell r="G1070">
            <v>900</v>
          </cell>
          <cell r="H1070">
            <v>369432</v>
          </cell>
          <cell r="I1070">
            <v>800</v>
          </cell>
          <cell r="J1070">
            <v>328384</v>
          </cell>
          <cell r="K1070">
            <v>100</v>
          </cell>
          <cell r="L1070">
            <v>41048</v>
          </cell>
          <cell r="M1070" t="str">
            <v>No.3</v>
          </cell>
        </row>
        <row r="1071">
          <cell r="A1071" t="str">
            <v>아스팔트포장 파취</v>
          </cell>
          <cell r="B1071" t="str">
            <v>기계</v>
          </cell>
          <cell r="C1071" t="str">
            <v>M3</v>
          </cell>
          <cell r="D1071">
            <v>61.06</v>
          </cell>
          <cell r="E1071">
            <v>15300</v>
          </cell>
          <cell r="F1071">
            <v>934218</v>
          </cell>
          <cell r="G1071">
            <v>2300</v>
          </cell>
          <cell r="H1071">
            <v>140438</v>
          </cell>
          <cell r="I1071">
            <v>6300</v>
          </cell>
          <cell r="J1071">
            <v>384678</v>
          </cell>
          <cell r="K1071">
            <v>6700</v>
          </cell>
          <cell r="L1071">
            <v>409102</v>
          </cell>
          <cell r="M1071" t="str">
            <v>#.10</v>
          </cell>
        </row>
        <row r="1072">
          <cell r="A1072" t="str">
            <v>아스팔트 포장포설</v>
          </cell>
          <cell r="B1072" t="str">
            <v>기층10cm+표층5cm</v>
          </cell>
          <cell r="C1072" t="str">
            <v>a</v>
          </cell>
          <cell r="D1072">
            <v>4.08</v>
          </cell>
          <cell r="E1072">
            <v>3812100</v>
          </cell>
          <cell r="F1072">
            <v>15553368</v>
          </cell>
          <cell r="G1072">
            <v>3372300</v>
          </cell>
          <cell r="H1072">
            <v>13758984</v>
          </cell>
          <cell r="I1072">
            <v>409100</v>
          </cell>
          <cell r="J1072">
            <v>1669128</v>
          </cell>
          <cell r="K1072">
            <v>30700</v>
          </cell>
          <cell r="L1072">
            <v>125256</v>
          </cell>
          <cell r="M1072" t="str">
            <v>No.4</v>
          </cell>
        </row>
        <row r="1073">
          <cell r="A1073" t="str">
            <v>보조기층포설 및 다짐</v>
          </cell>
          <cell r="B1073" t="str">
            <v>T=30cm</v>
          </cell>
          <cell r="C1073" t="str">
            <v>M3</v>
          </cell>
          <cell r="D1073">
            <v>101.82</v>
          </cell>
          <cell r="E1073">
            <v>2800</v>
          </cell>
          <cell r="F1073">
            <v>285096</v>
          </cell>
          <cell r="G1073">
            <v>400</v>
          </cell>
          <cell r="H1073">
            <v>40728</v>
          </cell>
          <cell r="I1073">
            <v>1700</v>
          </cell>
          <cell r="J1073">
            <v>173094</v>
          </cell>
          <cell r="K1073">
            <v>700</v>
          </cell>
          <cell r="L1073">
            <v>71274</v>
          </cell>
          <cell r="M1073" t="str">
            <v>#.11</v>
          </cell>
        </row>
        <row r="1074">
          <cell r="A1074" t="str">
            <v>폐기물운반</v>
          </cell>
          <cell r="B1074" t="str">
            <v>B.H0.7 + D.T15</v>
          </cell>
          <cell r="C1074" t="str">
            <v>M3</v>
          </cell>
          <cell r="D1074">
            <v>240.87</v>
          </cell>
          <cell r="E1074">
            <v>12300</v>
          </cell>
          <cell r="F1074">
            <v>2962701</v>
          </cell>
          <cell r="G1074">
            <v>4600</v>
          </cell>
          <cell r="H1074">
            <v>1108002</v>
          </cell>
          <cell r="I1074">
            <v>3500</v>
          </cell>
          <cell r="J1074">
            <v>843045</v>
          </cell>
          <cell r="K1074">
            <v>4200</v>
          </cell>
          <cell r="L1074">
            <v>1011654</v>
          </cell>
          <cell r="M1074" t="str">
            <v>#.12</v>
          </cell>
        </row>
        <row r="1075">
          <cell r="A1075" t="str">
            <v>콘크리트포장 절단</v>
          </cell>
          <cell r="C1075" t="str">
            <v>M</v>
          </cell>
          <cell r="D1075">
            <v>1219.2</v>
          </cell>
          <cell r="E1075">
            <v>2000</v>
          </cell>
          <cell r="F1075">
            <v>2438400</v>
          </cell>
          <cell r="G1075">
            <v>900</v>
          </cell>
          <cell r="H1075">
            <v>1097280</v>
          </cell>
          <cell r="I1075">
            <v>1000</v>
          </cell>
          <cell r="J1075">
            <v>1219200</v>
          </cell>
          <cell r="K1075">
            <v>100</v>
          </cell>
          <cell r="L1075">
            <v>121920</v>
          </cell>
          <cell r="M1075" t="str">
            <v>No.5</v>
          </cell>
        </row>
        <row r="1076">
          <cell r="A1076" t="str">
            <v>콘크리트포장 깨기</v>
          </cell>
          <cell r="B1076" t="str">
            <v>T=30cm미만</v>
          </cell>
          <cell r="C1076" t="str">
            <v>M3</v>
          </cell>
          <cell r="D1076">
            <v>179.29</v>
          </cell>
          <cell r="E1076">
            <v>15200</v>
          </cell>
          <cell r="F1076">
            <v>2725208</v>
          </cell>
          <cell r="G1076">
            <v>2200</v>
          </cell>
          <cell r="H1076">
            <v>394438</v>
          </cell>
          <cell r="I1076">
            <v>6300</v>
          </cell>
          <cell r="J1076">
            <v>1129527</v>
          </cell>
          <cell r="K1076">
            <v>6700</v>
          </cell>
          <cell r="L1076">
            <v>1201243</v>
          </cell>
          <cell r="M1076" t="str">
            <v>#.13</v>
          </cell>
        </row>
        <row r="1077">
          <cell r="A1077" t="str">
            <v>콘크리트포장 포설</v>
          </cell>
          <cell r="B1077" t="str">
            <v>T=20cm</v>
          </cell>
          <cell r="C1077" t="str">
            <v>M3</v>
          </cell>
          <cell r="D1077">
            <v>179.29</v>
          </cell>
          <cell r="E1077">
            <v>103500</v>
          </cell>
          <cell r="F1077">
            <v>18556515</v>
          </cell>
          <cell r="G1077">
            <v>52500</v>
          </cell>
          <cell r="H1077">
            <v>9412725</v>
          </cell>
          <cell r="I1077">
            <v>51000</v>
          </cell>
          <cell r="J1077">
            <v>9143790</v>
          </cell>
          <cell r="K1077">
            <v>0</v>
          </cell>
          <cell r="L1077">
            <v>0</v>
          </cell>
          <cell r="M1077" t="str">
            <v>No.6</v>
          </cell>
        </row>
        <row r="1078">
          <cell r="A1078" t="str">
            <v>모래부설(B.H 0.7M3)</v>
          </cell>
          <cell r="B1078" t="str">
            <v>기계90%+인력10%</v>
          </cell>
          <cell r="C1078" t="str">
            <v>M3</v>
          </cell>
          <cell r="D1078">
            <v>26.9</v>
          </cell>
          <cell r="E1078">
            <v>1300</v>
          </cell>
          <cell r="F1078">
            <v>34970</v>
          </cell>
          <cell r="G1078">
            <v>200</v>
          </cell>
          <cell r="H1078">
            <v>5380</v>
          </cell>
          <cell r="I1078">
            <v>700</v>
          </cell>
          <cell r="J1078">
            <v>18830</v>
          </cell>
          <cell r="K1078">
            <v>400</v>
          </cell>
          <cell r="L1078">
            <v>10760</v>
          </cell>
          <cell r="M1078" t="str">
            <v>#.14</v>
          </cell>
        </row>
        <row r="1079">
          <cell r="A1079" t="str">
            <v>와이어메쉬깔기</v>
          </cell>
          <cell r="B1079" t="str">
            <v>#8X100X100</v>
          </cell>
          <cell r="C1079" t="str">
            <v>M2</v>
          </cell>
          <cell r="D1079">
            <v>896.47</v>
          </cell>
          <cell r="E1079">
            <v>3000</v>
          </cell>
          <cell r="F1079">
            <v>2689410</v>
          </cell>
          <cell r="G1079">
            <v>2000</v>
          </cell>
          <cell r="H1079">
            <v>1792940</v>
          </cell>
          <cell r="I1079">
            <v>1000</v>
          </cell>
          <cell r="J1079">
            <v>896470</v>
          </cell>
          <cell r="K1079">
            <v>0</v>
          </cell>
          <cell r="L1079">
            <v>0</v>
          </cell>
          <cell r="M1079" t="str">
            <v>No.7</v>
          </cell>
        </row>
        <row r="1080">
          <cell r="A1080" t="str">
            <v>보조기층포설 및 다짐</v>
          </cell>
          <cell r="B1080" t="str">
            <v>T=30cm</v>
          </cell>
          <cell r="C1080" t="str">
            <v>M3</v>
          </cell>
          <cell r="D1080">
            <v>268.95</v>
          </cell>
          <cell r="E1080">
            <v>2800</v>
          </cell>
          <cell r="F1080">
            <v>753060</v>
          </cell>
          <cell r="G1080">
            <v>400</v>
          </cell>
          <cell r="H1080">
            <v>107580</v>
          </cell>
          <cell r="I1080">
            <v>1700</v>
          </cell>
          <cell r="J1080">
            <v>457215</v>
          </cell>
          <cell r="K1080">
            <v>700</v>
          </cell>
          <cell r="L1080">
            <v>188265</v>
          </cell>
          <cell r="M1080" t="str">
            <v>#.11</v>
          </cell>
        </row>
        <row r="1081">
          <cell r="A1081" t="str">
            <v>신축재</v>
          </cell>
          <cell r="B1081" t="str">
            <v>T=1.5cm</v>
          </cell>
          <cell r="C1081" t="str">
            <v>M2</v>
          </cell>
          <cell r="D1081">
            <v>28.94</v>
          </cell>
          <cell r="E1081">
            <v>12600</v>
          </cell>
          <cell r="F1081">
            <v>364644</v>
          </cell>
          <cell r="G1081">
            <v>12000</v>
          </cell>
          <cell r="H1081">
            <v>347280</v>
          </cell>
          <cell r="I1081">
            <v>600</v>
          </cell>
          <cell r="J1081">
            <v>17364</v>
          </cell>
          <cell r="K1081">
            <v>0</v>
          </cell>
          <cell r="L1081">
            <v>0</v>
          </cell>
        </row>
        <row r="1082">
          <cell r="A1082" t="str">
            <v>양생(비닐)</v>
          </cell>
          <cell r="C1082" t="str">
            <v>M2</v>
          </cell>
          <cell r="D1082">
            <v>896.47</v>
          </cell>
          <cell r="E1082">
            <v>900</v>
          </cell>
          <cell r="F1082">
            <v>806823</v>
          </cell>
          <cell r="G1082">
            <v>700</v>
          </cell>
          <cell r="H1082">
            <v>627529</v>
          </cell>
          <cell r="I1082">
            <v>200</v>
          </cell>
          <cell r="J1082">
            <v>179294</v>
          </cell>
          <cell r="K1082">
            <v>0</v>
          </cell>
          <cell r="L1082">
            <v>0</v>
          </cell>
          <cell r="M1082" t="str">
            <v>No.8</v>
          </cell>
        </row>
        <row r="1084">
          <cell r="A1084" t="str">
            <v>2. 관 로 공</v>
          </cell>
          <cell r="F1084">
            <v>5990240</v>
          </cell>
          <cell r="H1084">
            <v>166400</v>
          </cell>
          <cell r="J1084">
            <v>5823840</v>
          </cell>
          <cell r="L1084">
            <v>0</v>
          </cell>
        </row>
        <row r="1085">
          <cell r="A1085" t="str">
            <v>이중벽P.E관 접합및부설</v>
          </cell>
          <cell r="B1085" t="str">
            <v>Φ250M/M</v>
          </cell>
          <cell r="C1085" t="str">
            <v>개소</v>
          </cell>
          <cell r="D1085">
            <v>409</v>
          </cell>
          <cell r="E1085">
            <v>4000</v>
          </cell>
          <cell r="F1085">
            <v>1636000</v>
          </cell>
          <cell r="G1085">
            <v>0</v>
          </cell>
          <cell r="H1085">
            <v>0</v>
          </cell>
          <cell r="I1085">
            <v>4000</v>
          </cell>
          <cell r="J1085">
            <v>1636000</v>
          </cell>
          <cell r="K1085">
            <v>0</v>
          </cell>
          <cell r="L1085">
            <v>0</v>
          </cell>
          <cell r="M1085" t="str">
            <v>No.24</v>
          </cell>
        </row>
        <row r="1086">
          <cell r="A1086" t="str">
            <v>레미콘타설</v>
          </cell>
          <cell r="B1086" t="str">
            <v>무근구조물</v>
          </cell>
          <cell r="C1086" t="str">
            <v>M3</v>
          </cell>
          <cell r="D1086">
            <v>240.94</v>
          </cell>
          <cell r="E1086">
            <v>16000</v>
          </cell>
          <cell r="F1086">
            <v>3855040</v>
          </cell>
          <cell r="G1086">
            <v>0</v>
          </cell>
          <cell r="H1086">
            <v>0</v>
          </cell>
          <cell r="I1086">
            <v>16000</v>
          </cell>
          <cell r="J1086">
            <v>3855040</v>
          </cell>
          <cell r="K1086">
            <v>0</v>
          </cell>
          <cell r="L1086">
            <v>0</v>
          </cell>
          <cell r="M1086" t="str">
            <v>No.10</v>
          </cell>
        </row>
        <row r="1087">
          <cell r="A1087" t="str">
            <v>합판거푸집</v>
          </cell>
          <cell r="B1087" t="str">
            <v>0-7m:6회</v>
          </cell>
          <cell r="C1087" t="str">
            <v>M2</v>
          </cell>
          <cell r="D1087">
            <v>41.6</v>
          </cell>
          <cell r="E1087">
            <v>12000</v>
          </cell>
          <cell r="F1087">
            <v>499200</v>
          </cell>
          <cell r="G1087">
            <v>4000</v>
          </cell>
          <cell r="H1087">
            <v>166400</v>
          </cell>
          <cell r="I1087">
            <v>8000</v>
          </cell>
          <cell r="J1087">
            <v>332800</v>
          </cell>
          <cell r="K1087">
            <v>0</v>
          </cell>
          <cell r="L1087">
            <v>0</v>
          </cell>
          <cell r="M1087" t="str">
            <v>No.11</v>
          </cell>
        </row>
        <row r="1089">
          <cell r="A1089" t="str">
            <v>3. 맨 홀 공</v>
          </cell>
          <cell r="F1089">
            <v>28360480</v>
          </cell>
          <cell r="H1089">
            <v>5638031</v>
          </cell>
          <cell r="J1089">
            <v>22628214</v>
          </cell>
          <cell r="L1089">
            <v>94235</v>
          </cell>
        </row>
        <row r="1090">
          <cell r="A1090" t="str">
            <v>레미콘타설</v>
          </cell>
          <cell r="B1090" t="str">
            <v>무근구조물</v>
          </cell>
          <cell r="C1090" t="str">
            <v>M3</v>
          </cell>
          <cell r="D1090">
            <v>35.29</v>
          </cell>
          <cell r="E1090">
            <v>16000</v>
          </cell>
          <cell r="F1090">
            <v>564640</v>
          </cell>
          <cell r="G1090">
            <v>0</v>
          </cell>
          <cell r="H1090">
            <v>0</v>
          </cell>
          <cell r="I1090">
            <v>16000</v>
          </cell>
          <cell r="J1090">
            <v>564640</v>
          </cell>
          <cell r="K1090">
            <v>0</v>
          </cell>
          <cell r="L1090">
            <v>0</v>
          </cell>
          <cell r="M1090" t="str">
            <v>No.10</v>
          </cell>
        </row>
        <row r="1091">
          <cell r="A1091" t="str">
            <v>레미콘타설</v>
          </cell>
          <cell r="B1091" t="str">
            <v>철근구조물</v>
          </cell>
          <cell r="C1091" t="str">
            <v>M3</v>
          </cell>
          <cell r="D1091">
            <v>100.8</v>
          </cell>
          <cell r="E1091">
            <v>21700</v>
          </cell>
          <cell r="F1091">
            <v>2187360</v>
          </cell>
          <cell r="G1091">
            <v>400</v>
          </cell>
          <cell r="H1091">
            <v>40320</v>
          </cell>
          <cell r="I1091">
            <v>21000</v>
          </cell>
          <cell r="J1091">
            <v>2116800</v>
          </cell>
          <cell r="K1091">
            <v>300</v>
          </cell>
          <cell r="L1091">
            <v>30240</v>
          </cell>
          <cell r="M1091" t="str">
            <v>No.14</v>
          </cell>
        </row>
        <row r="1092">
          <cell r="A1092" t="str">
            <v>합판거푸집</v>
          </cell>
          <cell r="B1092" t="str">
            <v>0-7m:6회</v>
          </cell>
          <cell r="C1092" t="str">
            <v>M2</v>
          </cell>
          <cell r="D1092">
            <v>38.92</v>
          </cell>
          <cell r="E1092">
            <v>12000</v>
          </cell>
          <cell r="F1092">
            <v>467040</v>
          </cell>
          <cell r="G1092">
            <v>4000</v>
          </cell>
          <cell r="H1092">
            <v>155680</v>
          </cell>
          <cell r="I1092">
            <v>8000</v>
          </cell>
          <cell r="J1092">
            <v>311360</v>
          </cell>
          <cell r="K1092">
            <v>0</v>
          </cell>
          <cell r="L1092">
            <v>0</v>
          </cell>
          <cell r="M1092" t="str">
            <v>No.11</v>
          </cell>
        </row>
        <row r="1093">
          <cell r="A1093" t="str">
            <v>합판거푸집</v>
          </cell>
          <cell r="B1093" t="str">
            <v>0-7m:3회</v>
          </cell>
          <cell r="C1093" t="str">
            <v>M2</v>
          </cell>
          <cell r="D1093">
            <v>627.62</v>
          </cell>
          <cell r="E1093">
            <v>17100</v>
          </cell>
          <cell r="F1093">
            <v>10732302</v>
          </cell>
          <cell r="G1093">
            <v>5300</v>
          </cell>
          <cell r="H1093">
            <v>3326386</v>
          </cell>
          <cell r="I1093">
            <v>11800</v>
          </cell>
          <cell r="J1093">
            <v>7405916</v>
          </cell>
          <cell r="K1093">
            <v>0</v>
          </cell>
          <cell r="L1093">
            <v>0</v>
          </cell>
          <cell r="M1093" t="str">
            <v>No.15</v>
          </cell>
        </row>
        <row r="1094">
          <cell r="A1094" t="str">
            <v>원형 거푸집</v>
          </cell>
          <cell r="B1094" t="str">
            <v>3 회</v>
          </cell>
          <cell r="C1094" t="str">
            <v>M2</v>
          </cell>
          <cell r="D1094">
            <v>77.849999999999994</v>
          </cell>
          <cell r="E1094">
            <v>38600</v>
          </cell>
          <cell r="F1094">
            <v>3005010</v>
          </cell>
          <cell r="G1094">
            <v>11500</v>
          </cell>
          <cell r="H1094">
            <v>895275</v>
          </cell>
          <cell r="I1094">
            <v>27100</v>
          </cell>
          <cell r="J1094">
            <v>2109735</v>
          </cell>
          <cell r="K1094">
            <v>0</v>
          </cell>
          <cell r="L1094">
            <v>0</v>
          </cell>
          <cell r="M1094" t="str">
            <v>No.16</v>
          </cell>
        </row>
        <row r="1095">
          <cell r="A1095" t="str">
            <v>목재거푸집</v>
          </cell>
          <cell r="B1095" t="str">
            <v>0-7m:4회</v>
          </cell>
          <cell r="C1095" t="str">
            <v>M2</v>
          </cell>
          <cell r="D1095">
            <v>23.83</v>
          </cell>
          <cell r="E1095">
            <v>26100</v>
          </cell>
          <cell r="F1095">
            <v>621963</v>
          </cell>
          <cell r="G1095">
            <v>7100</v>
          </cell>
          <cell r="H1095">
            <v>169193</v>
          </cell>
          <cell r="I1095">
            <v>19000</v>
          </cell>
          <cell r="J1095">
            <v>452770</v>
          </cell>
          <cell r="K1095">
            <v>0</v>
          </cell>
          <cell r="L1095">
            <v>0</v>
          </cell>
          <cell r="M1095" t="str">
            <v>No.32</v>
          </cell>
        </row>
        <row r="1096">
          <cell r="A1096" t="str">
            <v>시공이음 설치</v>
          </cell>
          <cell r="B1096" t="str">
            <v>PVC,B=150X5mm</v>
          </cell>
          <cell r="C1096" t="str">
            <v>M</v>
          </cell>
          <cell r="D1096">
            <v>282.8</v>
          </cell>
          <cell r="E1096">
            <v>13700</v>
          </cell>
          <cell r="F1096">
            <v>3874360</v>
          </cell>
          <cell r="G1096">
            <v>2400</v>
          </cell>
          <cell r="H1096">
            <v>678720</v>
          </cell>
          <cell r="I1096">
            <v>11300</v>
          </cell>
          <cell r="J1096">
            <v>3195640</v>
          </cell>
          <cell r="K1096">
            <v>0</v>
          </cell>
          <cell r="L1096">
            <v>0</v>
          </cell>
          <cell r="M1096" t="str">
            <v>No.17</v>
          </cell>
        </row>
        <row r="1097">
          <cell r="A1097" t="str">
            <v>철근가공및조립</v>
          </cell>
          <cell r="B1097" t="str">
            <v>보통</v>
          </cell>
          <cell r="C1097" t="str">
            <v>TON</v>
          </cell>
          <cell r="D1097">
            <v>6.5350000000000001</v>
          </cell>
          <cell r="E1097">
            <v>327000</v>
          </cell>
          <cell r="F1097">
            <v>2136945</v>
          </cell>
          <cell r="G1097">
            <v>4000</v>
          </cell>
          <cell r="H1097">
            <v>26140</v>
          </cell>
          <cell r="I1097">
            <v>317000</v>
          </cell>
          <cell r="J1097">
            <v>2071595</v>
          </cell>
          <cell r="K1097">
            <v>6000</v>
          </cell>
          <cell r="L1097">
            <v>39210</v>
          </cell>
          <cell r="M1097" t="str">
            <v>No.18</v>
          </cell>
        </row>
        <row r="1098">
          <cell r="A1098" t="str">
            <v>사다리설치(STS)</v>
          </cell>
          <cell r="C1098" t="str">
            <v>M</v>
          </cell>
          <cell r="D1098">
            <v>20.71</v>
          </cell>
          <cell r="E1098">
            <v>10900</v>
          </cell>
          <cell r="F1098">
            <v>225739</v>
          </cell>
          <cell r="G1098">
            <v>6600</v>
          </cell>
          <cell r="H1098">
            <v>136686</v>
          </cell>
          <cell r="I1098">
            <v>4100</v>
          </cell>
          <cell r="J1098">
            <v>84911</v>
          </cell>
          <cell r="K1098">
            <v>200</v>
          </cell>
          <cell r="L1098">
            <v>4142</v>
          </cell>
          <cell r="M1098" t="str">
            <v>No.19</v>
          </cell>
        </row>
        <row r="1099">
          <cell r="A1099" t="str">
            <v>맨홀뚜껑설치</v>
          </cell>
          <cell r="B1099" t="str">
            <v>(주철재)</v>
          </cell>
          <cell r="C1099" t="str">
            <v>조</v>
          </cell>
          <cell r="D1099">
            <v>63</v>
          </cell>
          <cell r="E1099">
            <v>45800</v>
          </cell>
          <cell r="F1099">
            <v>2885400</v>
          </cell>
          <cell r="G1099">
            <v>0</v>
          </cell>
          <cell r="H1099">
            <v>0</v>
          </cell>
          <cell r="I1099">
            <v>45800</v>
          </cell>
          <cell r="J1099">
            <v>2885400</v>
          </cell>
          <cell r="K1099">
            <v>0</v>
          </cell>
          <cell r="L1099">
            <v>0</v>
          </cell>
          <cell r="M1099" t="str">
            <v>No.20</v>
          </cell>
        </row>
        <row r="1100">
          <cell r="A1100" t="str">
            <v>강관비계</v>
          </cell>
          <cell r="B1100" t="str">
            <v>3개월</v>
          </cell>
          <cell r="C1100" t="str">
            <v>M2</v>
          </cell>
          <cell r="D1100">
            <v>44.66</v>
          </cell>
          <cell r="E1100">
            <v>9200</v>
          </cell>
          <cell r="F1100">
            <v>410872</v>
          </cell>
          <cell r="G1100">
            <v>2300</v>
          </cell>
          <cell r="H1100">
            <v>102718</v>
          </cell>
          <cell r="I1100">
            <v>6600</v>
          </cell>
          <cell r="J1100">
            <v>294756</v>
          </cell>
          <cell r="K1100">
            <v>300</v>
          </cell>
          <cell r="L1100">
            <v>13398</v>
          </cell>
          <cell r="M1100" t="str">
            <v>No.33</v>
          </cell>
        </row>
        <row r="1101">
          <cell r="A1101" t="str">
            <v>강관동바리(3개월)</v>
          </cell>
          <cell r="B1101" t="str">
            <v>H=0-4.2M</v>
          </cell>
          <cell r="C1101" t="str">
            <v>공M3</v>
          </cell>
          <cell r="D1101">
            <v>22.17</v>
          </cell>
          <cell r="E1101">
            <v>6300</v>
          </cell>
          <cell r="F1101">
            <v>139671</v>
          </cell>
          <cell r="G1101">
            <v>200</v>
          </cell>
          <cell r="H1101">
            <v>4434</v>
          </cell>
          <cell r="I1101">
            <v>6100</v>
          </cell>
          <cell r="J1101">
            <v>135237</v>
          </cell>
          <cell r="K1101">
            <v>0</v>
          </cell>
          <cell r="L1101">
            <v>0</v>
          </cell>
          <cell r="M1101" t="str">
            <v>No.21</v>
          </cell>
        </row>
        <row r="1102">
          <cell r="A1102" t="str">
            <v>양생(비닐)</v>
          </cell>
          <cell r="C1102" t="str">
            <v>M2</v>
          </cell>
          <cell r="D1102">
            <v>70.62</v>
          </cell>
          <cell r="E1102">
            <v>900</v>
          </cell>
          <cell r="F1102">
            <v>63558</v>
          </cell>
          <cell r="G1102">
            <v>700</v>
          </cell>
          <cell r="H1102">
            <v>49434</v>
          </cell>
          <cell r="I1102">
            <v>200</v>
          </cell>
          <cell r="J1102">
            <v>14124</v>
          </cell>
          <cell r="K1102">
            <v>0</v>
          </cell>
          <cell r="L1102">
            <v>0</v>
          </cell>
          <cell r="M1102" t="str">
            <v>No.8</v>
          </cell>
        </row>
        <row r="1103">
          <cell r="A1103" t="str">
            <v>시공이음면정리(치핑)</v>
          </cell>
          <cell r="B1103" t="str">
            <v>인력</v>
          </cell>
          <cell r="C1103" t="str">
            <v>M2</v>
          </cell>
          <cell r="D1103">
            <v>53</v>
          </cell>
          <cell r="E1103">
            <v>19000</v>
          </cell>
          <cell r="F1103">
            <v>1007000</v>
          </cell>
          <cell r="G1103">
            <v>500</v>
          </cell>
          <cell r="H1103">
            <v>26500</v>
          </cell>
          <cell r="I1103">
            <v>18500</v>
          </cell>
          <cell r="J1103">
            <v>980500</v>
          </cell>
          <cell r="K1103">
            <v>0</v>
          </cell>
          <cell r="L1103">
            <v>0</v>
          </cell>
          <cell r="M1103" t="str">
            <v>No.22</v>
          </cell>
        </row>
        <row r="1104">
          <cell r="A1104" t="str">
            <v>스페이서(T=75MM)</v>
          </cell>
          <cell r="C1104" t="str">
            <v>EA</v>
          </cell>
          <cell r="D1104">
            <v>193</v>
          </cell>
          <cell r="E1104">
            <v>100</v>
          </cell>
          <cell r="F1104">
            <v>19300</v>
          </cell>
          <cell r="G1104">
            <v>100</v>
          </cell>
          <cell r="H1104">
            <v>19300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</row>
        <row r="1105">
          <cell r="A1105" t="str">
            <v>쇠흙손 마감</v>
          </cell>
          <cell r="C1105" t="str">
            <v>M2</v>
          </cell>
          <cell r="D1105">
            <v>24.15</v>
          </cell>
          <cell r="E1105">
            <v>800</v>
          </cell>
          <cell r="F1105">
            <v>19320</v>
          </cell>
          <cell r="G1105">
            <v>300</v>
          </cell>
          <cell r="H1105">
            <v>7245</v>
          </cell>
          <cell r="I1105">
            <v>200</v>
          </cell>
          <cell r="J1105">
            <v>4830</v>
          </cell>
          <cell r="K1105">
            <v>300</v>
          </cell>
          <cell r="L1105">
            <v>7245</v>
          </cell>
          <cell r="M1105" t="str">
            <v>No.27</v>
          </cell>
        </row>
        <row r="1107">
          <cell r="A1107" t="str">
            <v>4. 우수월류공</v>
          </cell>
          <cell r="F1107">
            <v>475585</v>
          </cell>
          <cell r="H1107">
            <v>148532</v>
          </cell>
          <cell r="J1107">
            <v>325083</v>
          </cell>
          <cell r="L1107">
            <v>1970</v>
          </cell>
        </row>
        <row r="1108">
          <cell r="A1108" t="str">
            <v>레미콘타설</v>
          </cell>
          <cell r="B1108" t="str">
            <v>무근구조물</v>
          </cell>
          <cell r="C1108" t="str">
            <v>M3</v>
          </cell>
          <cell r="D1108">
            <v>7.09</v>
          </cell>
          <cell r="E1108">
            <v>16000</v>
          </cell>
          <cell r="F1108">
            <v>113440</v>
          </cell>
          <cell r="G1108">
            <v>0</v>
          </cell>
          <cell r="H1108">
            <v>0</v>
          </cell>
          <cell r="I1108">
            <v>16000</v>
          </cell>
          <cell r="J1108">
            <v>113440</v>
          </cell>
          <cell r="K1108">
            <v>0</v>
          </cell>
          <cell r="L1108">
            <v>0</v>
          </cell>
          <cell r="M1108" t="str">
            <v>No.10</v>
          </cell>
        </row>
        <row r="1109">
          <cell r="A1109" t="str">
            <v>레미콘타설</v>
          </cell>
          <cell r="B1109" t="str">
            <v>철근구조물</v>
          </cell>
          <cell r="C1109" t="str">
            <v>M3</v>
          </cell>
          <cell r="D1109">
            <v>1.31</v>
          </cell>
          <cell r="E1109">
            <v>21700</v>
          </cell>
          <cell r="F1109">
            <v>28427</v>
          </cell>
          <cell r="G1109">
            <v>400</v>
          </cell>
          <cell r="H1109">
            <v>524</v>
          </cell>
          <cell r="I1109">
            <v>21000</v>
          </cell>
          <cell r="J1109">
            <v>27510</v>
          </cell>
          <cell r="K1109">
            <v>300</v>
          </cell>
          <cell r="L1109">
            <v>393</v>
          </cell>
          <cell r="M1109" t="str">
            <v>No.14</v>
          </cell>
        </row>
        <row r="1110">
          <cell r="A1110" t="str">
            <v>합판거푸집</v>
          </cell>
          <cell r="B1110" t="str">
            <v>0-7m:6회</v>
          </cell>
          <cell r="C1110" t="str">
            <v>M2</v>
          </cell>
          <cell r="D1110">
            <v>5.26</v>
          </cell>
          <cell r="E1110">
            <v>12000</v>
          </cell>
          <cell r="F1110">
            <v>63120</v>
          </cell>
          <cell r="G1110">
            <v>4000</v>
          </cell>
          <cell r="H1110">
            <v>21040</v>
          </cell>
          <cell r="I1110">
            <v>8000</v>
          </cell>
          <cell r="J1110">
            <v>42080</v>
          </cell>
          <cell r="K1110">
            <v>0</v>
          </cell>
          <cell r="L1110">
            <v>0</v>
          </cell>
          <cell r="M1110" t="str">
            <v>No.11</v>
          </cell>
        </row>
        <row r="1111">
          <cell r="A1111" t="str">
            <v>합판거푸집</v>
          </cell>
          <cell r="B1111" t="str">
            <v>0-7m:3회</v>
          </cell>
          <cell r="C1111" t="str">
            <v>M2</v>
          </cell>
          <cell r="D1111">
            <v>7.5</v>
          </cell>
          <cell r="E1111">
            <v>17100</v>
          </cell>
          <cell r="F1111">
            <v>128250</v>
          </cell>
          <cell r="G1111">
            <v>5300</v>
          </cell>
          <cell r="H1111">
            <v>39750</v>
          </cell>
          <cell r="I1111">
            <v>11800</v>
          </cell>
          <cell r="J1111">
            <v>88500</v>
          </cell>
          <cell r="K1111">
            <v>0</v>
          </cell>
          <cell r="L1111">
            <v>0</v>
          </cell>
          <cell r="M1111" t="str">
            <v>No.15</v>
          </cell>
        </row>
        <row r="1112">
          <cell r="A1112" t="str">
            <v>철근가공및조립</v>
          </cell>
          <cell r="B1112" t="str">
            <v>보통</v>
          </cell>
          <cell r="C1112" t="str">
            <v>TON</v>
          </cell>
          <cell r="D1112">
            <v>3.4000000000000002E-2</v>
          </cell>
          <cell r="E1112">
            <v>327000</v>
          </cell>
          <cell r="F1112">
            <v>11118</v>
          </cell>
          <cell r="G1112">
            <v>4000</v>
          </cell>
          <cell r="H1112">
            <v>136</v>
          </cell>
          <cell r="I1112">
            <v>317000</v>
          </cell>
          <cell r="J1112">
            <v>10778</v>
          </cell>
          <cell r="K1112">
            <v>6000</v>
          </cell>
          <cell r="L1112">
            <v>204</v>
          </cell>
          <cell r="M1112" t="str">
            <v>No.18</v>
          </cell>
        </row>
        <row r="1113">
          <cell r="A1113" t="str">
            <v>그레이팅 뚜껑설치</v>
          </cell>
          <cell r="B1113" t="str">
            <v>1000X1000mm</v>
          </cell>
          <cell r="C1113" t="str">
            <v>개소</v>
          </cell>
          <cell r="D1113">
            <v>1</v>
          </cell>
          <cell r="E1113">
            <v>120500</v>
          </cell>
          <cell r="F1113">
            <v>120500</v>
          </cell>
          <cell r="G1113">
            <v>86900</v>
          </cell>
          <cell r="H1113">
            <v>86900</v>
          </cell>
          <cell r="I1113">
            <v>32500</v>
          </cell>
          <cell r="J1113">
            <v>32500</v>
          </cell>
          <cell r="K1113">
            <v>1100</v>
          </cell>
          <cell r="L1113">
            <v>1100</v>
          </cell>
          <cell r="M1113" t="str">
            <v>No.71</v>
          </cell>
        </row>
        <row r="1114">
          <cell r="A1114" t="str">
            <v>이중벽P.E관 접합및부설</v>
          </cell>
          <cell r="B1114" t="str">
            <v>Φ250M/M</v>
          </cell>
          <cell r="C1114" t="str">
            <v>개소</v>
          </cell>
          <cell r="D1114">
            <v>2</v>
          </cell>
          <cell r="E1114">
            <v>4000</v>
          </cell>
          <cell r="F1114">
            <v>8000</v>
          </cell>
          <cell r="G1114">
            <v>0</v>
          </cell>
          <cell r="H1114">
            <v>0</v>
          </cell>
          <cell r="I1114">
            <v>4000</v>
          </cell>
          <cell r="J1114">
            <v>8000</v>
          </cell>
          <cell r="K1114">
            <v>0</v>
          </cell>
          <cell r="L1114">
            <v>0</v>
          </cell>
          <cell r="M1114" t="str">
            <v>No.24</v>
          </cell>
        </row>
        <row r="1115">
          <cell r="A1115" t="str">
            <v>잡석부설(B.H 0.7)</v>
          </cell>
          <cell r="B1115" t="str">
            <v>기계90%+인력10%</v>
          </cell>
          <cell r="C1115" t="str">
            <v>M3</v>
          </cell>
          <cell r="D1115">
            <v>0.91</v>
          </cell>
          <cell r="E1115">
            <v>3000</v>
          </cell>
          <cell r="F1115">
            <v>2730</v>
          </cell>
          <cell r="G1115">
            <v>200</v>
          </cell>
          <cell r="H1115">
            <v>182</v>
          </cell>
          <cell r="I1115">
            <v>2500</v>
          </cell>
          <cell r="J1115">
            <v>2275</v>
          </cell>
          <cell r="K1115">
            <v>300</v>
          </cell>
          <cell r="L1115">
            <v>273</v>
          </cell>
          <cell r="M1115" t="str">
            <v>#.5</v>
          </cell>
        </row>
        <row r="1117">
          <cell r="A1117" t="str">
            <v>5. 부대시설공</v>
          </cell>
          <cell r="F1117">
            <v>99829786</v>
          </cell>
          <cell r="H1117">
            <v>15979519</v>
          </cell>
          <cell r="J1117">
            <v>81129672</v>
          </cell>
          <cell r="L1117">
            <v>2720595</v>
          </cell>
        </row>
        <row r="1118">
          <cell r="A1118" t="str">
            <v>하수관거인식테이프</v>
          </cell>
          <cell r="B1118" t="str">
            <v>5cmX20m</v>
          </cell>
          <cell r="C1118" t="str">
            <v>M</v>
          </cell>
          <cell r="D1118">
            <v>2440</v>
          </cell>
          <cell r="E1118">
            <v>1300</v>
          </cell>
          <cell r="F1118">
            <v>3172000</v>
          </cell>
          <cell r="G1118">
            <v>1100</v>
          </cell>
          <cell r="H1118">
            <v>2684000</v>
          </cell>
          <cell r="I1118">
            <v>200</v>
          </cell>
          <cell r="J1118">
            <v>488000</v>
          </cell>
          <cell r="K1118">
            <v>0</v>
          </cell>
          <cell r="L1118">
            <v>0</v>
          </cell>
        </row>
        <row r="1119">
          <cell r="A1119" t="str">
            <v>하수관내 C.C.T.V조사</v>
          </cell>
          <cell r="B1119" t="str">
            <v>하수관내 C.C.T.V 조사</v>
          </cell>
          <cell r="C1119" t="str">
            <v>M</v>
          </cell>
          <cell r="D1119">
            <v>2440</v>
          </cell>
          <cell r="E1119">
            <v>1700</v>
          </cell>
          <cell r="F1119">
            <v>4148000</v>
          </cell>
          <cell r="G1119">
            <v>100</v>
          </cell>
          <cell r="H1119">
            <v>244000</v>
          </cell>
          <cell r="I1119">
            <v>1000</v>
          </cell>
          <cell r="J1119">
            <v>2440000</v>
          </cell>
          <cell r="K1119">
            <v>600</v>
          </cell>
          <cell r="L1119">
            <v>1464000</v>
          </cell>
          <cell r="M1119" t="str">
            <v>No.40</v>
          </cell>
        </row>
        <row r="1120">
          <cell r="A1120" t="str">
            <v>철근 구조물헐기</v>
          </cell>
          <cell r="B1120" t="str">
            <v>소형브레커+공기압축기</v>
          </cell>
          <cell r="C1120" t="str">
            <v>M3</v>
          </cell>
          <cell r="D1120">
            <v>2.36</v>
          </cell>
          <cell r="E1120">
            <v>35800</v>
          </cell>
          <cell r="F1120">
            <v>84488</v>
          </cell>
          <cell r="G1120">
            <v>6400</v>
          </cell>
          <cell r="H1120">
            <v>15104</v>
          </cell>
          <cell r="I1120">
            <v>17800</v>
          </cell>
          <cell r="J1120">
            <v>42008</v>
          </cell>
          <cell r="K1120">
            <v>11600</v>
          </cell>
          <cell r="L1120">
            <v>27376</v>
          </cell>
          <cell r="M1120" t="str">
            <v>No.29</v>
          </cell>
        </row>
        <row r="1121">
          <cell r="A1121" t="str">
            <v>무근 구조물헐기</v>
          </cell>
          <cell r="B1121" t="str">
            <v>소형브레커+공기압축기</v>
          </cell>
          <cell r="C1121" t="str">
            <v>M3</v>
          </cell>
          <cell r="D1121">
            <v>0.85</v>
          </cell>
          <cell r="E1121">
            <v>27100</v>
          </cell>
          <cell r="F1121">
            <v>23035</v>
          </cell>
          <cell r="G1121">
            <v>2100</v>
          </cell>
          <cell r="H1121">
            <v>1785</v>
          </cell>
          <cell r="I1121">
            <v>18900</v>
          </cell>
          <cell r="J1121">
            <v>16065</v>
          </cell>
          <cell r="K1121">
            <v>6100</v>
          </cell>
          <cell r="L1121">
            <v>5185</v>
          </cell>
          <cell r="M1121" t="str">
            <v>No.26</v>
          </cell>
        </row>
        <row r="1122">
          <cell r="A1122" t="str">
            <v>폐기물운반</v>
          </cell>
          <cell r="B1122" t="str">
            <v>B.H0.7 + D.T15</v>
          </cell>
          <cell r="C1122" t="str">
            <v>M3</v>
          </cell>
          <cell r="D1122">
            <v>3.21</v>
          </cell>
          <cell r="E1122">
            <v>12300</v>
          </cell>
          <cell r="F1122">
            <v>39483</v>
          </cell>
          <cell r="G1122">
            <v>4600</v>
          </cell>
          <cell r="H1122">
            <v>14766</v>
          </cell>
          <cell r="I1122">
            <v>3500</v>
          </cell>
          <cell r="J1122">
            <v>11235</v>
          </cell>
          <cell r="K1122">
            <v>4200</v>
          </cell>
          <cell r="L1122">
            <v>13482</v>
          </cell>
          <cell r="M1122" t="str">
            <v>#.12</v>
          </cell>
        </row>
        <row r="1123">
          <cell r="A1123" t="str">
            <v>보차도 경계석 헐기 및 설치</v>
          </cell>
          <cell r="B1123" t="str">
            <v>500X200X170</v>
          </cell>
          <cell r="C1123" t="str">
            <v>M</v>
          </cell>
          <cell r="D1123">
            <v>2</v>
          </cell>
          <cell r="E1123">
            <v>24500</v>
          </cell>
          <cell r="F1123">
            <v>49000</v>
          </cell>
          <cell r="G1123">
            <v>7300</v>
          </cell>
          <cell r="H1123">
            <v>14600</v>
          </cell>
          <cell r="I1123">
            <v>13600</v>
          </cell>
          <cell r="J1123">
            <v>27200</v>
          </cell>
          <cell r="K1123">
            <v>3600</v>
          </cell>
          <cell r="L1123">
            <v>7200</v>
          </cell>
          <cell r="M1123" t="str">
            <v>No.68</v>
          </cell>
        </row>
        <row r="1124">
          <cell r="A1124" t="str">
            <v>보도블럭파취복구</v>
          </cell>
          <cell r="C1124" t="str">
            <v>M2</v>
          </cell>
          <cell r="D1124">
            <v>2.67</v>
          </cell>
          <cell r="E1124">
            <v>7400</v>
          </cell>
          <cell r="F1124">
            <v>19758</v>
          </cell>
          <cell r="G1124">
            <v>1800</v>
          </cell>
          <cell r="H1124">
            <v>4806</v>
          </cell>
          <cell r="I1124">
            <v>5600</v>
          </cell>
          <cell r="J1124">
            <v>14952</v>
          </cell>
          <cell r="K1124">
            <v>0</v>
          </cell>
          <cell r="L1124">
            <v>0</v>
          </cell>
          <cell r="M1124" t="str">
            <v>No.69</v>
          </cell>
        </row>
        <row r="1125">
          <cell r="A1125" t="str">
            <v>도로경계석 헐기 및 설치</v>
          </cell>
          <cell r="B1125" t="str">
            <v>500X200X170</v>
          </cell>
          <cell r="C1125" t="str">
            <v>M</v>
          </cell>
          <cell r="D1125">
            <v>2</v>
          </cell>
          <cell r="E1125">
            <v>18600</v>
          </cell>
          <cell r="F1125">
            <v>37200</v>
          </cell>
          <cell r="G1125">
            <v>3900</v>
          </cell>
          <cell r="H1125">
            <v>7800</v>
          </cell>
          <cell r="I1125">
            <v>14700</v>
          </cell>
          <cell r="J1125">
            <v>29400</v>
          </cell>
          <cell r="K1125">
            <v>0</v>
          </cell>
          <cell r="L1125">
            <v>0</v>
          </cell>
          <cell r="M1125" t="str">
            <v>No.70</v>
          </cell>
        </row>
        <row r="1126">
          <cell r="A1126" t="str">
            <v>합판거푸집</v>
          </cell>
          <cell r="B1126" t="str">
            <v>0-7m:6회</v>
          </cell>
          <cell r="C1126" t="str">
            <v>M2</v>
          </cell>
          <cell r="D1126">
            <v>1.21</v>
          </cell>
          <cell r="E1126">
            <v>12000</v>
          </cell>
          <cell r="F1126">
            <v>14520</v>
          </cell>
          <cell r="G1126">
            <v>4000</v>
          </cell>
          <cell r="H1126">
            <v>4840</v>
          </cell>
          <cell r="I1126">
            <v>8000</v>
          </cell>
          <cell r="J1126">
            <v>9680</v>
          </cell>
          <cell r="K1126">
            <v>0</v>
          </cell>
          <cell r="L1126">
            <v>0</v>
          </cell>
          <cell r="M1126" t="str">
            <v>No.11</v>
          </cell>
        </row>
        <row r="1127">
          <cell r="A1127" t="str">
            <v>모래부설(B.H 0.7M3)</v>
          </cell>
          <cell r="B1127" t="str">
            <v>기계90%+인력10%</v>
          </cell>
          <cell r="C1127" t="str">
            <v>M3</v>
          </cell>
          <cell r="D1127">
            <v>0.13</v>
          </cell>
          <cell r="E1127">
            <v>1300</v>
          </cell>
          <cell r="F1127">
            <v>169</v>
          </cell>
          <cell r="G1127">
            <v>200</v>
          </cell>
          <cell r="H1127">
            <v>26</v>
          </cell>
          <cell r="I1127">
            <v>700</v>
          </cell>
          <cell r="J1127">
            <v>91</v>
          </cell>
          <cell r="K1127">
            <v>400</v>
          </cell>
          <cell r="L1127">
            <v>52</v>
          </cell>
          <cell r="M1127" t="str">
            <v>#.14</v>
          </cell>
        </row>
        <row r="1128">
          <cell r="A1128" t="str">
            <v>레미콘타설</v>
          </cell>
          <cell r="B1128" t="str">
            <v>무근구조물</v>
          </cell>
          <cell r="C1128" t="str">
            <v>M3</v>
          </cell>
          <cell r="D1128">
            <v>0.28000000000000003</v>
          </cell>
          <cell r="E1128">
            <v>16000</v>
          </cell>
          <cell r="F1128">
            <v>4480</v>
          </cell>
          <cell r="G1128">
            <v>0</v>
          </cell>
          <cell r="H1128">
            <v>0</v>
          </cell>
          <cell r="I1128">
            <v>16000</v>
          </cell>
          <cell r="J1128">
            <v>4480</v>
          </cell>
          <cell r="K1128">
            <v>0</v>
          </cell>
          <cell r="L1128">
            <v>0</v>
          </cell>
          <cell r="M1128" t="str">
            <v>No.10</v>
          </cell>
        </row>
        <row r="1129">
          <cell r="A1129" t="str">
            <v>P.E관 접합 및 부설</v>
          </cell>
          <cell r="B1129" t="str">
            <v>Φ1000M/M</v>
          </cell>
          <cell r="C1129" t="str">
            <v>개소</v>
          </cell>
          <cell r="D1129">
            <v>665</v>
          </cell>
          <cell r="E1129">
            <v>30200</v>
          </cell>
          <cell r="F1129">
            <v>20083000</v>
          </cell>
          <cell r="G1129">
            <v>0</v>
          </cell>
          <cell r="H1129">
            <v>0</v>
          </cell>
          <cell r="I1129">
            <v>30200</v>
          </cell>
          <cell r="J1129">
            <v>20083000</v>
          </cell>
          <cell r="K1129">
            <v>0</v>
          </cell>
          <cell r="L1129">
            <v>0</v>
          </cell>
          <cell r="M1129" t="str">
            <v>No.53</v>
          </cell>
        </row>
        <row r="1130">
          <cell r="A1130" t="str">
            <v>가성토(토사,B.H0.7)</v>
          </cell>
          <cell r="B1130" t="str">
            <v>현장토유용</v>
          </cell>
          <cell r="C1130" t="str">
            <v>M3</v>
          </cell>
          <cell r="D1130">
            <v>1719</v>
          </cell>
          <cell r="E1130">
            <v>1800</v>
          </cell>
          <cell r="F1130">
            <v>3094200</v>
          </cell>
          <cell r="G1130">
            <v>400</v>
          </cell>
          <cell r="H1130">
            <v>687600</v>
          </cell>
          <cell r="I1130">
            <v>700</v>
          </cell>
          <cell r="J1130">
            <v>1203300</v>
          </cell>
          <cell r="K1130">
            <v>700</v>
          </cell>
          <cell r="L1130">
            <v>1203300</v>
          </cell>
          <cell r="M1130" t="str">
            <v>#.20</v>
          </cell>
        </row>
        <row r="1131">
          <cell r="A1131" t="str">
            <v>P.P 마대쌓기 및 헐기</v>
          </cell>
          <cell r="C1131" t="str">
            <v>M2</v>
          </cell>
          <cell r="D1131">
            <v>1281.27</v>
          </cell>
          <cell r="E1131">
            <v>53000</v>
          </cell>
          <cell r="F1131">
            <v>67907310</v>
          </cell>
          <cell r="G1131">
            <v>8900</v>
          </cell>
          <cell r="H1131">
            <v>11403303</v>
          </cell>
          <cell r="I1131">
            <v>44100</v>
          </cell>
          <cell r="J1131">
            <v>56504007</v>
          </cell>
          <cell r="K1131">
            <v>0</v>
          </cell>
          <cell r="L1131">
            <v>0</v>
          </cell>
          <cell r="M1131" t="str">
            <v>#.21</v>
          </cell>
        </row>
        <row r="1132">
          <cell r="A1132" t="str">
            <v>양생(비닐)</v>
          </cell>
          <cell r="C1132" t="str">
            <v>M2</v>
          </cell>
          <cell r="D1132">
            <v>1281.27</v>
          </cell>
          <cell r="E1132">
            <v>900</v>
          </cell>
          <cell r="F1132">
            <v>1153143</v>
          </cell>
          <cell r="G1132">
            <v>700</v>
          </cell>
          <cell r="H1132">
            <v>896889</v>
          </cell>
          <cell r="I1132">
            <v>200</v>
          </cell>
          <cell r="J1132">
            <v>256254</v>
          </cell>
          <cell r="K1132">
            <v>0</v>
          </cell>
          <cell r="L1132">
            <v>0</v>
          </cell>
          <cell r="M1132" t="str">
            <v>No.8</v>
          </cell>
        </row>
        <row r="1134">
          <cell r="A1134" t="str">
            <v>7. 운 반 공</v>
          </cell>
          <cell r="F1134">
            <v>2878694</v>
          </cell>
          <cell r="H1134">
            <v>849200</v>
          </cell>
          <cell r="J1134">
            <v>926400</v>
          </cell>
          <cell r="L1134">
            <v>1103094</v>
          </cell>
        </row>
        <row r="1135">
          <cell r="A1135" t="str">
            <v>철근운반</v>
          </cell>
          <cell r="C1135" t="str">
            <v>TON</v>
          </cell>
          <cell r="D1135">
            <v>6.766</v>
          </cell>
          <cell r="E1135">
            <v>9000</v>
          </cell>
          <cell r="F1135">
            <v>60894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9000</v>
          </cell>
          <cell r="L1135">
            <v>60894</v>
          </cell>
          <cell r="M1135" t="str">
            <v>#.15</v>
          </cell>
        </row>
        <row r="1136">
          <cell r="A1136" t="str">
            <v>보조기층운반</v>
          </cell>
          <cell r="C1136" t="str">
            <v>M3</v>
          </cell>
          <cell r="D1136">
            <v>386</v>
          </cell>
          <cell r="E1136">
            <v>7300</v>
          </cell>
          <cell r="F1136">
            <v>2817800</v>
          </cell>
          <cell r="G1136">
            <v>2200</v>
          </cell>
          <cell r="H1136">
            <v>849200</v>
          </cell>
          <cell r="I1136">
            <v>2400</v>
          </cell>
          <cell r="J1136">
            <v>926400</v>
          </cell>
          <cell r="K1136">
            <v>2700</v>
          </cell>
          <cell r="L1136">
            <v>1042200</v>
          </cell>
          <cell r="M1136" t="str">
            <v>#.18</v>
          </cell>
        </row>
        <row r="1147">
          <cell r="A1147" t="str">
            <v>⊙H-LINE  사급자재비</v>
          </cell>
          <cell r="C1147" t="str">
            <v>식</v>
          </cell>
          <cell r="D1147">
            <v>1</v>
          </cell>
          <cell r="F1147">
            <v>122117450</v>
          </cell>
          <cell r="H1147">
            <v>122117450</v>
          </cell>
          <cell r="J1147">
            <v>0</v>
          </cell>
          <cell r="L1147">
            <v>0</v>
          </cell>
        </row>
        <row r="1149">
          <cell r="A1149" t="str">
            <v>모  래</v>
          </cell>
          <cell r="C1149" t="str">
            <v>M3</v>
          </cell>
          <cell r="D1149">
            <v>419</v>
          </cell>
          <cell r="E1149">
            <v>17000</v>
          </cell>
          <cell r="F1149">
            <v>7123000</v>
          </cell>
          <cell r="G1149">
            <v>17000</v>
          </cell>
          <cell r="H1149">
            <v>7123000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A1150" t="str">
            <v>잡  석</v>
          </cell>
          <cell r="C1150" t="str">
            <v>M3</v>
          </cell>
          <cell r="D1150">
            <v>0.95</v>
          </cell>
          <cell r="E1150">
            <v>7000</v>
          </cell>
          <cell r="F1150">
            <v>6650</v>
          </cell>
          <cell r="G1150">
            <v>7000</v>
          </cell>
          <cell r="H1150">
            <v>6650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A1151" t="str">
            <v>아스팔트유제</v>
          </cell>
          <cell r="B1151" t="str">
            <v>RSC-4</v>
          </cell>
          <cell r="C1151" t="str">
            <v>DRUM</v>
          </cell>
          <cell r="D1151">
            <v>22.7</v>
          </cell>
          <cell r="E1151">
            <v>52000</v>
          </cell>
          <cell r="F1151">
            <v>1180400</v>
          </cell>
          <cell r="G1151">
            <v>52000</v>
          </cell>
          <cell r="H1151">
            <v>1180400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A1152" t="str">
            <v>아스팔트유제</v>
          </cell>
          <cell r="B1152" t="str">
            <v>MC-1</v>
          </cell>
          <cell r="C1152" t="str">
            <v>DRUM</v>
          </cell>
          <cell r="D1152">
            <v>12.1</v>
          </cell>
          <cell r="E1152">
            <v>58000</v>
          </cell>
          <cell r="F1152">
            <v>701800</v>
          </cell>
          <cell r="G1152">
            <v>58000</v>
          </cell>
          <cell r="H1152">
            <v>701800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</row>
        <row r="1153">
          <cell r="A1153" t="str">
            <v>이중벽 P.E관</v>
          </cell>
          <cell r="B1153" t="str">
            <v>Φ250M/M</v>
          </cell>
          <cell r="C1153" t="str">
            <v>본</v>
          </cell>
          <cell r="D1153">
            <v>409</v>
          </cell>
          <cell r="E1153">
            <v>127200</v>
          </cell>
          <cell r="F1153">
            <v>52024800</v>
          </cell>
          <cell r="G1153">
            <v>127200</v>
          </cell>
          <cell r="H1153">
            <v>52024800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</row>
        <row r="1154">
          <cell r="A1154" t="str">
            <v>P.E관(5회 사용)</v>
          </cell>
          <cell r="B1154" t="str">
            <v>Φ1000M/M</v>
          </cell>
          <cell r="C1154" t="str">
            <v>본</v>
          </cell>
          <cell r="D1154">
            <v>57</v>
          </cell>
          <cell r="E1154">
            <v>948400</v>
          </cell>
          <cell r="F1154">
            <v>54058800</v>
          </cell>
          <cell r="G1154">
            <v>948400</v>
          </cell>
          <cell r="H1154">
            <v>54058800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</row>
        <row r="1155">
          <cell r="A1155" t="str">
            <v>이중벽 P.E관 지수단관</v>
          </cell>
          <cell r="B1155" t="str">
            <v>Φ250M/M</v>
          </cell>
          <cell r="C1155" t="str">
            <v>EA</v>
          </cell>
          <cell r="D1155">
            <v>128</v>
          </cell>
          <cell r="E1155">
            <v>34900</v>
          </cell>
          <cell r="F1155">
            <v>4467200</v>
          </cell>
          <cell r="G1155">
            <v>34900</v>
          </cell>
          <cell r="H1155">
            <v>4467200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</row>
        <row r="1156">
          <cell r="A1156" t="str">
            <v>이중벽 P.E 곡관</v>
          </cell>
          <cell r="B1156" t="str">
            <v>Φ250M/MX45</v>
          </cell>
          <cell r="C1156" t="str">
            <v>EA</v>
          </cell>
          <cell r="D1156">
            <v>2</v>
          </cell>
          <cell r="E1156">
            <v>61500</v>
          </cell>
          <cell r="F1156">
            <v>123000</v>
          </cell>
          <cell r="G1156">
            <v>61500</v>
          </cell>
          <cell r="H1156">
            <v>123000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</row>
        <row r="1157">
          <cell r="A1157" t="str">
            <v>보조기층제</v>
          </cell>
          <cell r="C1157" t="str">
            <v>M3</v>
          </cell>
          <cell r="D1157">
            <v>386</v>
          </cell>
          <cell r="E1157">
            <v>6300</v>
          </cell>
          <cell r="F1157">
            <v>2431800</v>
          </cell>
          <cell r="G1157">
            <v>6300</v>
          </cell>
          <cell r="H1157">
            <v>2431800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69">
          <cell r="A1169" t="str">
            <v>《 중  계  펌  프  장 》</v>
          </cell>
          <cell r="C1169" t="str">
            <v>식</v>
          </cell>
          <cell r="D1169">
            <v>1</v>
          </cell>
          <cell r="F1169">
            <v>740640367</v>
          </cell>
          <cell r="H1169">
            <v>164198539</v>
          </cell>
          <cell r="J1169">
            <v>491852187</v>
          </cell>
          <cell r="L1169">
            <v>84589641</v>
          </cell>
        </row>
        <row r="1170">
          <cell r="A1170" t="str">
            <v>Ⅰ.서호 중계펌프장(토목)</v>
          </cell>
          <cell r="C1170" t="str">
            <v>식</v>
          </cell>
          <cell r="D1170">
            <v>1</v>
          </cell>
          <cell r="F1170">
            <v>42134049</v>
          </cell>
          <cell r="H1170">
            <v>9364013</v>
          </cell>
          <cell r="J1170">
            <v>28211789</v>
          </cell>
          <cell r="L1170">
            <v>4558247</v>
          </cell>
        </row>
        <row r="1171">
          <cell r="A1171" t="str">
            <v>Ⅱ.법환 중계펌프장(토목)</v>
          </cell>
          <cell r="C1171" t="str">
            <v>식</v>
          </cell>
          <cell r="D1171">
            <v>1</v>
          </cell>
          <cell r="F1171">
            <v>57491452</v>
          </cell>
          <cell r="H1171">
            <v>14925113</v>
          </cell>
          <cell r="J1171">
            <v>38212150</v>
          </cell>
          <cell r="L1171">
            <v>4354189</v>
          </cell>
        </row>
        <row r="1172">
          <cell r="A1172" t="str">
            <v>Ⅲ.강정 중계펌프장(토목)</v>
          </cell>
          <cell r="C1172" t="str">
            <v>식</v>
          </cell>
          <cell r="D1172">
            <v>1</v>
          </cell>
          <cell r="F1172">
            <v>175803065</v>
          </cell>
          <cell r="H1172">
            <v>34845977</v>
          </cell>
          <cell r="J1172">
            <v>119005590</v>
          </cell>
          <cell r="L1172">
            <v>21951498</v>
          </cell>
        </row>
        <row r="1173">
          <cell r="A1173" t="str">
            <v>Ⅳ.월평 중계펌프장(토목)</v>
          </cell>
          <cell r="C1173" t="str">
            <v>식</v>
          </cell>
          <cell r="D1173">
            <v>1</v>
          </cell>
          <cell r="F1173">
            <v>146259644</v>
          </cell>
          <cell r="H1173">
            <v>31989000</v>
          </cell>
          <cell r="J1173">
            <v>92839934</v>
          </cell>
          <cell r="L1173">
            <v>21430710</v>
          </cell>
        </row>
        <row r="1174">
          <cell r="A1174" t="str">
            <v>Ⅴ.중문동부 중계펌프장(토목)</v>
          </cell>
          <cell r="C1174" t="str">
            <v>식</v>
          </cell>
          <cell r="D1174">
            <v>1</v>
          </cell>
          <cell r="F1174">
            <v>204739233</v>
          </cell>
          <cell r="H1174">
            <v>39133896</v>
          </cell>
          <cell r="J1174">
            <v>148125384</v>
          </cell>
          <cell r="L1174">
            <v>17479953</v>
          </cell>
        </row>
        <row r="1175">
          <cell r="A1175" t="str">
            <v>Ⅵ.부 대 공</v>
          </cell>
          <cell r="C1175" t="str">
            <v>식</v>
          </cell>
          <cell r="D1175">
            <v>1</v>
          </cell>
          <cell r="F1175">
            <v>114212924</v>
          </cell>
          <cell r="H1175">
            <v>33940540</v>
          </cell>
          <cell r="J1175">
            <v>65457340</v>
          </cell>
          <cell r="L1175">
            <v>14815044</v>
          </cell>
        </row>
        <row r="1191">
          <cell r="A1191" t="str">
            <v>Ⅰ.서호 중계펌프장(토목)</v>
          </cell>
          <cell r="C1191" t="str">
            <v>식</v>
          </cell>
          <cell r="D1191">
            <v>1</v>
          </cell>
          <cell r="F1191">
            <v>42134049</v>
          </cell>
          <cell r="H1191">
            <v>9364013</v>
          </cell>
          <cell r="J1191">
            <v>28211789</v>
          </cell>
          <cell r="L1191">
            <v>4558247</v>
          </cell>
        </row>
        <row r="1193">
          <cell r="A1193" t="str">
            <v>1. 토    공</v>
          </cell>
          <cell r="F1193">
            <v>12950001</v>
          </cell>
          <cell r="H1193">
            <v>2386578</v>
          </cell>
          <cell r="J1193">
            <v>6753435</v>
          </cell>
          <cell r="L1193">
            <v>3809988</v>
          </cell>
        </row>
        <row r="1194">
          <cell r="A1194" t="str">
            <v>터파기:토사(육상),기계80+인력20</v>
          </cell>
          <cell r="B1194" t="str">
            <v>B.H 0.7㎥</v>
          </cell>
          <cell r="C1194" t="str">
            <v>M3</v>
          </cell>
          <cell r="D1194">
            <v>38.1</v>
          </cell>
          <cell r="E1194">
            <v>2000</v>
          </cell>
          <cell r="F1194">
            <v>76200</v>
          </cell>
          <cell r="G1194">
            <v>100</v>
          </cell>
          <cell r="H1194">
            <v>3810</v>
          </cell>
          <cell r="I1194">
            <v>1600</v>
          </cell>
          <cell r="J1194">
            <v>60960</v>
          </cell>
          <cell r="K1194">
            <v>300</v>
          </cell>
          <cell r="L1194">
            <v>11430</v>
          </cell>
          <cell r="M1194" t="str">
            <v>#.2</v>
          </cell>
        </row>
        <row r="1195">
          <cell r="A1195" t="str">
            <v>터파기(인력)</v>
          </cell>
          <cell r="B1195" t="str">
            <v>토사,0-1m</v>
          </cell>
          <cell r="C1195" t="str">
            <v>M3</v>
          </cell>
          <cell r="D1195">
            <v>201.79</v>
          </cell>
          <cell r="E1195">
            <v>8800</v>
          </cell>
          <cell r="F1195">
            <v>1775752</v>
          </cell>
          <cell r="G1195">
            <v>0</v>
          </cell>
          <cell r="H1195">
            <v>0</v>
          </cell>
          <cell r="I1195">
            <v>8800</v>
          </cell>
          <cell r="J1195">
            <v>1775752</v>
          </cell>
          <cell r="K1195">
            <v>0</v>
          </cell>
          <cell r="L1195">
            <v>0</v>
          </cell>
          <cell r="M1195" t="str">
            <v>No.54</v>
          </cell>
        </row>
        <row r="1196">
          <cell r="A1196" t="str">
            <v>기계터파기(연암)</v>
          </cell>
          <cell r="B1196" t="str">
            <v>B.H0.7+브레이커</v>
          </cell>
          <cell r="C1196" t="str">
            <v>M3</v>
          </cell>
          <cell r="D1196">
            <v>291.39999999999998</v>
          </cell>
          <cell r="E1196">
            <v>18400</v>
          </cell>
          <cell r="F1196">
            <v>5361760</v>
          </cell>
          <cell r="G1196">
            <v>2800</v>
          </cell>
          <cell r="H1196">
            <v>815920</v>
          </cell>
          <cell r="I1196">
            <v>7300</v>
          </cell>
          <cell r="J1196">
            <v>2127220</v>
          </cell>
          <cell r="K1196">
            <v>8300</v>
          </cell>
          <cell r="L1196">
            <v>2418620</v>
          </cell>
          <cell r="M1196" t="str">
            <v>#.3</v>
          </cell>
        </row>
        <row r="1197">
          <cell r="A1197" t="str">
            <v>되메우기 및 다짐</v>
          </cell>
          <cell r="B1197" t="str">
            <v>B.H 0.7+플래이트 콤펙터</v>
          </cell>
          <cell r="C1197" t="str">
            <v>M3</v>
          </cell>
          <cell r="D1197">
            <v>199.25</v>
          </cell>
          <cell r="E1197">
            <v>3500</v>
          </cell>
          <cell r="F1197">
            <v>697375</v>
          </cell>
          <cell r="G1197">
            <v>400</v>
          </cell>
          <cell r="H1197">
            <v>79700</v>
          </cell>
          <cell r="I1197">
            <v>2600</v>
          </cell>
          <cell r="J1197">
            <v>518050</v>
          </cell>
          <cell r="K1197">
            <v>500</v>
          </cell>
          <cell r="L1197">
            <v>99625</v>
          </cell>
          <cell r="M1197" t="str">
            <v>#.4</v>
          </cell>
        </row>
        <row r="1198">
          <cell r="A1198" t="str">
            <v>되메우기</v>
          </cell>
          <cell r="B1198" t="str">
            <v>인력</v>
          </cell>
          <cell r="C1198" t="str">
            <v>M3</v>
          </cell>
          <cell r="D1198">
            <v>196.92</v>
          </cell>
          <cell r="E1198">
            <v>3400</v>
          </cell>
          <cell r="F1198">
            <v>669528</v>
          </cell>
          <cell r="G1198">
            <v>0</v>
          </cell>
          <cell r="H1198">
            <v>0</v>
          </cell>
          <cell r="I1198">
            <v>3400</v>
          </cell>
          <cell r="J1198">
            <v>669528</v>
          </cell>
          <cell r="K1198">
            <v>0</v>
          </cell>
          <cell r="L1198">
            <v>0</v>
          </cell>
          <cell r="M1198" t="str">
            <v>No.72</v>
          </cell>
        </row>
        <row r="1199">
          <cell r="A1199" t="str">
            <v>사토운반:토사</v>
          </cell>
          <cell r="B1199" t="str">
            <v>B.H0.7 + D.T15</v>
          </cell>
          <cell r="C1199" t="str">
            <v>M3</v>
          </cell>
          <cell r="D1199">
            <v>50.79</v>
          </cell>
          <cell r="E1199">
            <v>2500</v>
          </cell>
          <cell r="F1199">
            <v>126975</v>
          </cell>
          <cell r="G1199">
            <v>900</v>
          </cell>
          <cell r="H1199">
            <v>45711</v>
          </cell>
          <cell r="I1199">
            <v>700</v>
          </cell>
          <cell r="J1199">
            <v>35553</v>
          </cell>
          <cell r="K1199">
            <v>900</v>
          </cell>
          <cell r="L1199">
            <v>45711</v>
          </cell>
          <cell r="M1199" t="str">
            <v>#.26</v>
          </cell>
        </row>
        <row r="1200">
          <cell r="A1200" t="str">
            <v>사토운반:연암</v>
          </cell>
          <cell r="B1200" t="str">
            <v>B.H0.7 + D.T15</v>
          </cell>
          <cell r="C1200" t="str">
            <v>M3</v>
          </cell>
          <cell r="D1200">
            <v>291.39999999999998</v>
          </cell>
          <cell r="E1200">
            <v>12000</v>
          </cell>
          <cell r="F1200">
            <v>3496800</v>
          </cell>
          <cell r="G1200">
            <v>4500</v>
          </cell>
          <cell r="H1200">
            <v>1311300</v>
          </cell>
          <cell r="I1200">
            <v>3500</v>
          </cell>
          <cell r="J1200">
            <v>1019900</v>
          </cell>
          <cell r="K1200">
            <v>4000</v>
          </cell>
          <cell r="L1200">
            <v>1165600</v>
          </cell>
          <cell r="M1200" t="str">
            <v>#.7</v>
          </cell>
        </row>
        <row r="1201">
          <cell r="A1201" t="str">
            <v>절토(토사)</v>
          </cell>
          <cell r="B1201" t="str">
            <v>B.H0.7M3</v>
          </cell>
          <cell r="C1201" t="str">
            <v>M3</v>
          </cell>
          <cell r="D1201">
            <v>207.07</v>
          </cell>
          <cell r="E1201">
            <v>600</v>
          </cell>
          <cell r="F1201">
            <v>124242</v>
          </cell>
          <cell r="G1201">
            <v>100</v>
          </cell>
          <cell r="H1201">
            <v>20707</v>
          </cell>
          <cell r="I1201">
            <v>300</v>
          </cell>
          <cell r="J1201">
            <v>62121</v>
          </cell>
          <cell r="K1201">
            <v>200</v>
          </cell>
          <cell r="L1201">
            <v>41414</v>
          </cell>
          <cell r="M1201" t="str">
            <v>#.27</v>
          </cell>
        </row>
        <row r="1202">
          <cell r="A1202" t="str">
            <v>평떼붙임</v>
          </cell>
          <cell r="C1202" t="str">
            <v>M2</v>
          </cell>
          <cell r="D1202">
            <v>21.15</v>
          </cell>
          <cell r="E1202">
            <v>5900</v>
          </cell>
          <cell r="F1202">
            <v>124785</v>
          </cell>
          <cell r="G1202">
            <v>3000</v>
          </cell>
          <cell r="H1202">
            <v>63450</v>
          </cell>
          <cell r="I1202">
            <v>2900</v>
          </cell>
          <cell r="J1202">
            <v>61335</v>
          </cell>
          <cell r="K1202">
            <v>0</v>
          </cell>
          <cell r="L1202">
            <v>0</v>
          </cell>
          <cell r="M1202" t="str">
            <v>#.28</v>
          </cell>
        </row>
        <row r="1203">
          <cell r="A1203" t="str">
            <v>바닥면 고르기</v>
          </cell>
          <cell r="B1203" t="str">
            <v>연암</v>
          </cell>
          <cell r="C1203" t="str">
            <v>M2</v>
          </cell>
          <cell r="D1203">
            <v>91.96</v>
          </cell>
          <cell r="E1203">
            <v>5400</v>
          </cell>
          <cell r="F1203">
            <v>496584</v>
          </cell>
          <cell r="G1203">
            <v>500</v>
          </cell>
          <cell r="H1203">
            <v>45980</v>
          </cell>
          <cell r="I1203">
            <v>4600</v>
          </cell>
          <cell r="J1203">
            <v>423016</v>
          </cell>
          <cell r="K1203">
            <v>300</v>
          </cell>
          <cell r="L1203">
            <v>27588</v>
          </cell>
          <cell r="M1203" t="str">
            <v>No.2</v>
          </cell>
        </row>
        <row r="1205">
          <cell r="A1205" t="str">
            <v>2. 구조물공</v>
          </cell>
          <cell r="F1205">
            <v>16979104</v>
          </cell>
          <cell r="H1205">
            <v>2989051</v>
          </cell>
          <cell r="J1205">
            <v>13730471</v>
          </cell>
          <cell r="L1205">
            <v>259582</v>
          </cell>
        </row>
        <row r="1206">
          <cell r="A1206" t="str">
            <v>레미콘타설</v>
          </cell>
          <cell r="B1206" t="str">
            <v>무근구조물</v>
          </cell>
          <cell r="C1206" t="str">
            <v>M3</v>
          </cell>
          <cell r="D1206">
            <v>7.4</v>
          </cell>
          <cell r="E1206">
            <v>16000</v>
          </cell>
          <cell r="F1206">
            <v>118400</v>
          </cell>
          <cell r="G1206">
            <v>0</v>
          </cell>
          <cell r="H1206">
            <v>0</v>
          </cell>
          <cell r="I1206">
            <v>16000</v>
          </cell>
          <cell r="J1206">
            <v>118400</v>
          </cell>
          <cell r="K1206">
            <v>0</v>
          </cell>
          <cell r="L1206">
            <v>0</v>
          </cell>
          <cell r="M1206" t="str">
            <v>No.10</v>
          </cell>
        </row>
        <row r="1207">
          <cell r="A1207" t="str">
            <v>레미콘타설</v>
          </cell>
          <cell r="B1207" t="str">
            <v>철근구조물</v>
          </cell>
          <cell r="C1207" t="str">
            <v>M3</v>
          </cell>
          <cell r="D1207">
            <v>63.83</v>
          </cell>
          <cell r="E1207">
            <v>21700</v>
          </cell>
          <cell r="F1207">
            <v>1385111</v>
          </cell>
          <cell r="G1207">
            <v>400</v>
          </cell>
          <cell r="H1207">
            <v>25532</v>
          </cell>
          <cell r="I1207">
            <v>21000</v>
          </cell>
          <cell r="J1207">
            <v>1340430</v>
          </cell>
          <cell r="K1207">
            <v>300</v>
          </cell>
          <cell r="L1207">
            <v>19149</v>
          </cell>
          <cell r="M1207" t="str">
            <v>No.14</v>
          </cell>
        </row>
        <row r="1208">
          <cell r="A1208" t="str">
            <v>합판거푸집</v>
          </cell>
          <cell r="B1208" t="str">
            <v>0-7m:6회</v>
          </cell>
          <cell r="C1208" t="str">
            <v>M2</v>
          </cell>
          <cell r="D1208">
            <v>3.4</v>
          </cell>
          <cell r="E1208">
            <v>12000</v>
          </cell>
          <cell r="F1208">
            <v>40800</v>
          </cell>
          <cell r="G1208">
            <v>4000</v>
          </cell>
          <cell r="H1208">
            <v>13600</v>
          </cell>
          <cell r="I1208">
            <v>8000</v>
          </cell>
          <cell r="J1208">
            <v>27200</v>
          </cell>
          <cell r="K1208">
            <v>0</v>
          </cell>
          <cell r="L1208">
            <v>0</v>
          </cell>
          <cell r="M1208" t="str">
            <v>No.11</v>
          </cell>
        </row>
        <row r="1209">
          <cell r="A1209" t="str">
            <v>합판거푸집</v>
          </cell>
          <cell r="B1209" t="str">
            <v>0-7m:3회</v>
          </cell>
          <cell r="C1209" t="str">
            <v>M2</v>
          </cell>
          <cell r="D1209">
            <v>98.72</v>
          </cell>
          <cell r="E1209">
            <v>17100</v>
          </cell>
          <cell r="F1209">
            <v>1688112</v>
          </cell>
          <cell r="G1209">
            <v>5300</v>
          </cell>
          <cell r="H1209">
            <v>523216</v>
          </cell>
          <cell r="I1209">
            <v>11800</v>
          </cell>
          <cell r="J1209">
            <v>1164896</v>
          </cell>
          <cell r="K1209">
            <v>0</v>
          </cell>
          <cell r="L1209">
            <v>0</v>
          </cell>
          <cell r="M1209" t="str">
            <v>No.15</v>
          </cell>
        </row>
        <row r="1210">
          <cell r="A1210" t="str">
            <v>폼타이 합판거푸집</v>
          </cell>
          <cell r="B1210" t="str">
            <v>0-7m:T=400:3회</v>
          </cell>
          <cell r="C1210" t="str">
            <v>M2</v>
          </cell>
          <cell r="D1210">
            <v>74.98</v>
          </cell>
          <cell r="E1210">
            <v>18500</v>
          </cell>
          <cell r="F1210">
            <v>1387130</v>
          </cell>
          <cell r="G1210">
            <v>6600</v>
          </cell>
          <cell r="H1210">
            <v>494868</v>
          </cell>
          <cell r="I1210">
            <v>11900</v>
          </cell>
          <cell r="J1210">
            <v>892262</v>
          </cell>
          <cell r="K1210">
            <v>0</v>
          </cell>
          <cell r="L1210">
            <v>0</v>
          </cell>
          <cell r="M1210" t="str">
            <v>No.73</v>
          </cell>
        </row>
        <row r="1211">
          <cell r="A1211" t="str">
            <v>폼타이 합판거푸집</v>
          </cell>
          <cell r="B1211" t="str">
            <v>0-7m:T=300:3회</v>
          </cell>
          <cell r="C1211" t="str">
            <v>M2</v>
          </cell>
          <cell r="D1211">
            <v>11.96</v>
          </cell>
          <cell r="E1211">
            <v>18600</v>
          </cell>
          <cell r="F1211">
            <v>222456</v>
          </cell>
          <cell r="G1211">
            <v>6600</v>
          </cell>
          <cell r="H1211">
            <v>78936</v>
          </cell>
          <cell r="I1211">
            <v>12000</v>
          </cell>
          <cell r="J1211">
            <v>143520</v>
          </cell>
          <cell r="K1211">
            <v>0</v>
          </cell>
          <cell r="L1211">
            <v>0</v>
          </cell>
          <cell r="M1211" t="str">
            <v>No.74</v>
          </cell>
        </row>
        <row r="1212">
          <cell r="A1212" t="str">
            <v>강관동바리(3개월)</v>
          </cell>
          <cell r="B1212" t="str">
            <v>H=0-4.2M</v>
          </cell>
          <cell r="C1212" t="str">
            <v>공M3</v>
          </cell>
          <cell r="D1212">
            <v>46.83</v>
          </cell>
          <cell r="E1212">
            <v>6300</v>
          </cell>
          <cell r="F1212">
            <v>295029</v>
          </cell>
          <cell r="G1212">
            <v>200</v>
          </cell>
          <cell r="H1212">
            <v>9366</v>
          </cell>
          <cell r="I1212">
            <v>6100</v>
          </cell>
          <cell r="J1212">
            <v>285663</v>
          </cell>
          <cell r="K1212">
            <v>0</v>
          </cell>
          <cell r="L1212">
            <v>0</v>
          </cell>
          <cell r="M1212" t="str">
            <v>No.21</v>
          </cell>
        </row>
        <row r="1213">
          <cell r="A1213" t="str">
            <v>강관비계</v>
          </cell>
          <cell r="B1213" t="str">
            <v>3개월</v>
          </cell>
          <cell r="C1213" t="str">
            <v>M2</v>
          </cell>
          <cell r="D1213">
            <v>70.36</v>
          </cell>
          <cell r="E1213">
            <v>9200</v>
          </cell>
          <cell r="F1213">
            <v>647312</v>
          </cell>
          <cell r="G1213">
            <v>2300</v>
          </cell>
          <cell r="H1213">
            <v>161828</v>
          </cell>
          <cell r="I1213">
            <v>6600</v>
          </cell>
          <cell r="J1213">
            <v>464376</v>
          </cell>
          <cell r="K1213">
            <v>300</v>
          </cell>
          <cell r="L1213">
            <v>21108</v>
          </cell>
          <cell r="M1213" t="str">
            <v>No.33</v>
          </cell>
        </row>
        <row r="1214">
          <cell r="A1214" t="str">
            <v>시공이음 설치</v>
          </cell>
          <cell r="B1214" t="str">
            <v>PVC,B=230X5mm</v>
          </cell>
          <cell r="C1214" t="str">
            <v>M</v>
          </cell>
          <cell r="D1214">
            <v>32</v>
          </cell>
          <cell r="E1214">
            <v>14600</v>
          </cell>
          <cell r="F1214">
            <v>467200</v>
          </cell>
          <cell r="G1214">
            <v>3400</v>
          </cell>
          <cell r="H1214">
            <v>108800</v>
          </cell>
          <cell r="I1214">
            <v>11200</v>
          </cell>
          <cell r="J1214">
            <v>358400</v>
          </cell>
          <cell r="K1214">
            <v>0</v>
          </cell>
          <cell r="L1214">
            <v>0</v>
          </cell>
          <cell r="M1214" t="str">
            <v>No.75</v>
          </cell>
        </row>
        <row r="1215">
          <cell r="A1215" t="str">
            <v>시공이음면정리(치핑)</v>
          </cell>
          <cell r="B1215" t="str">
            <v>인력</v>
          </cell>
          <cell r="C1215" t="str">
            <v>M2</v>
          </cell>
          <cell r="D1215">
            <v>33.33</v>
          </cell>
          <cell r="E1215">
            <v>19000</v>
          </cell>
          <cell r="F1215">
            <v>633270</v>
          </cell>
          <cell r="G1215">
            <v>500</v>
          </cell>
          <cell r="H1215">
            <v>16665</v>
          </cell>
          <cell r="I1215">
            <v>18500</v>
          </cell>
          <cell r="J1215">
            <v>616605</v>
          </cell>
          <cell r="K1215">
            <v>0</v>
          </cell>
          <cell r="L1215">
            <v>0</v>
          </cell>
          <cell r="M1215" t="str">
            <v>No.22</v>
          </cell>
        </row>
        <row r="1216">
          <cell r="A1216" t="str">
            <v>스페이서(T=110MM)</v>
          </cell>
          <cell r="C1216" t="str">
            <v>EA</v>
          </cell>
          <cell r="D1216">
            <v>182</v>
          </cell>
          <cell r="E1216">
            <v>90</v>
          </cell>
          <cell r="F1216">
            <v>16380</v>
          </cell>
          <cell r="G1216">
            <v>90</v>
          </cell>
          <cell r="H1216">
            <v>16380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A1217" t="str">
            <v>스페이서(T=80MM)</v>
          </cell>
          <cell r="C1217" t="str">
            <v>EA</v>
          </cell>
          <cell r="D1217">
            <v>490</v>
          </cell>
          <cell r="E1217">
            <v>60</v>
          </cell>
          <cell r="F1217">
            <v>29400</v>
          </cell>
          <cell r="G1217">
            <v>60</v>
          </cell>
          <cell r="H1217">
            <v>29400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A1218" t="str">
            <v>폼타이거푸집 구멍체움</v>
          </cell>
          <cell r="C1218" t="str">
            <v>EA</v>
          </cell>
          <cell r="D1218">
            <v>96</v>
          </cell>
          <cell r="E1218">
            <v>250</v>
          </cell>
          <cell r="F1218">
            <v>24000</v>
          </cell>
          <cell r="G1218">
            <v>0</v>
          </cell>
          <cell r="H1218">
            <v>0</v>
          </cell>
          <cell r="I1218">
            <v>250</v>
          </cell>
          <cell r="J1218">
            <v>24000</v>
          </cell>
          <cell r="K1218">
            <v>0</v>
          </cell>
          <cell r="L1218">
            <v>0</v>
          </cell>
          <cell r="M1218" t="str">
            <v>No.76</v>
          </cell>
        </row>
        <row r="1219">
          <cell r="A1219" t="str">
            <v>에폭시방수</v>
          </cell>
          <cell r="B1219" t="str">
            <v>수용성에폭시3회</v>
          </cell>
          <cell r="C1219" t="str">
            <v>M2</v>
          </cell>
          <cell r="D1219">
            <v>58.1</v>
          </cell>
          <cell r="E1219">
            <v>19600</v>
          </cell>
          <cell r="F1219">
            <v>1138760</v>
          </cell>
          <cell r="G1219">
            <v>10300</v>
          </cell>
          <cell r="H1219">
            <v>598430</v>
          </cell>
          <cell r="I1219">
            <v>9300</v>
          </cell>
          <cell r="J1219">
            <v>540330</v>
          </cell>
          <cell r="K1219">
            <v>0</v>
          </cell>
          <cell r="L1219">
            <v>0</v>
          </cell>
          <cell r="M1219" t="str">
            <v>No.77</v>
          </cell>
        </row>
        <row r="1220">
          <cell r="A1220" t="str">
            <v>S.T.S Plate C.설치(TYPE-D)</v>
          </cell>
          <cell r="B1220" t="str">
            <v>1200X1000</v>
          </cell>
          <cell r="C1220" t="str">
            <v>EA</v>
          </cell>
          <cell r="D1220">
            <v>3</v>
          </cell>
          <cell r="E1220">
            <v>249900</v>
          </cell>
          <cell r="F1220">
            <v>749700</v>
          </cell>
          <cell r="G1220">
            <v>150000</v>
          </cell>
          <cell r="H1220">
            <v>450000</v>
          </cell>
          <cell r="I1220">
            <v>86700</v>
          </cell>
          <cell r="J1220">
            <v>260100</v>
          </cell>
          <cell r="K1220">
            <v>13200</v>
          </cell>
          <cell r="L1220">
            <v>39600</v>
          </cell>
          <cell r="M1220" t="str">
            <v>No.78</v>
          </cell>
        </row>
        <row r="1221">
          <cell r="A1221" t="str">
            <v>S.T.S Plate C.설치(TYPE-A)</v>
          </cell>
          <cell r="B1221" t="str">
            <v>800X800</v>
          </cell>
          <cell r="C1221" t="str">
            <v>EA</v>
          </cell>
          <cell r="D1221">
            <v>2</v>
          </cell>
          <cell r="E1221">
            <v>196100</v>
          </cell>
          <cell r="F1221">
            <v>392200</v>
          </cell>
          <cell r="G1221">
            <v>100000</v>
          </cell>
          <cell r="H1221">
            <v>200000</v>
          </cell>
          <cell r="I1221">
            <v>85300</v>
          </cell>
          <cell r="J1221">
            <v>170600</v>
          </cell>
          <cell r="K1221">
            <v>10800</v>
          </cell>
          <cell r="L1221">
            <v>21600</v>
          </cell>
          <cell r="M1221" t="str">
            <v>No.79</v>
          </cell>
        </row>
        <row r="1222">
          <cell r="A1222" t="str">
            <v>S.T.S Plate C.설치(TYPE-A)</v>
          </cell>
          <cell r="B1222" t="str">
            <v>900X750</v>
          </cell>
          <cell r="C1222" t="str">
            <v>EA</v>
          </cell>
          <cell r="D1222">
            <v>1</v>
          </cell>
          <cell r="E1222">
            <v>197600</v>
          </cell>
          <cell r="F1222">
            <v>197600</v>
          </cell>
          <cell r="G1222">
            <v>110000</v>
          </cell>
          <cell r="H1222">
            <v>110000</v>
          </cell>
          <cell r="I1222">
            <v>76100</v>
          </cell>
          <cell r="J1222">
            <v>76100</v>
          </cell>
          <cell r="K1222">
            <v>11500</v>
          </cell>
          <cell r="L1222">
            <v>11500</v>
          </cell>
          <cell r="M1222" t="str">
            <v>No.80</v>
          </cell>
        </row>
        <row r="1223">
          <cell r="A1223" t="str">
            <v>흙채움</v>
          </cell>
          <cell r="C1223" t="str">
            <v>M3</v>
          </cell>
          <cell r="D1223">
            <v>2.27</v>
          </cell>
          <cell r="E1223">
            <v>1200</v>
          </cell>
          <cell r="F1223">
            <v>2724</v>
          </cell>
          <cell r="G1223">
            <v>200</v>
          </cell>
          <cell r="H1223">
            <v>454</v>
          </cell>
          <cell r="I1223">
            <v>600</v>
          </cell>
          <cell r="J1223">
            <v>1362</v>
          </cell>
          <cell r="K1223">
            <v>400</v>
          </cell>
          <cell r="L1223">
            <v>908</v>
          </cell>
          <cell r="M1223" t="str">
            <v>#.29</v>
          </cell>
        </row>
        <row r="1224">
          <cell r="A1224" t="str">
            <v>사다리설치(STS)</v>
          </cell>
          <cell r="C1224" t="str">
            <v>M</v>
          </cell>
          <cell r="D1224">
            <v>3.7</v>
          </cell>
          <cell r="E1224">
            <v>10900</v>
          </cell>
          <cell r="F1224">
            <v>40330</v>
          </cell>
          <cell r="G1224">
            <v>6600</v>
          </cell>
          <cell r="H1224">
            <v>24420</v>
          </cell>
          <cell r="I1224">
            <v>4100</v>
          </cell>
          <cell r="J1224">
            <v>15170</v>
          </cell>
          <cell r="K1224">
            <v>200</v>
          </cell>
          <cell r="L1224">
            <v>740</v>
          </cell>
          <cell r="M1224" t="str">
            <v>No.19</v>
          </cell>
        </row>
        <row r="1225">
          <cell r="A1225" t="str">
            <v>수팽창고무지수판 설치</v>
          </cell>
          <cell r="B1225" t="str">
            <v>20X10</v>
          </cell>
          <cell r="C1225" t="str">
            <v>M</v>
          </cell>
          <cell r="D1225">
            <v>2.5099999999999998</v>
          </cell>
          <cell r="E1225">
            <v>3900</v>
          </cell>
          <cell r="F1225">
            <v>9789</v>
          </cell>
          <cell r="G1225">
            <v>3100</v>
          </cell>
          <cell r="H1225">
            <v>7781</v>
          </cell>
          <cell r="I1225">
            <v>800</v>
          </cell>
          <cell r="J1225">
            <v>2008</v>
          </cell>
          <cell r="K1225">
            <v>0</v>
          </cell>
          <cell r="L1225">
            <v>0</v>
          </cell>
          <cell r="M1225" t="str">
            <v>No.23</v>
          </cell>
        </row>
        <row r="1226">
          <cell r="A1226" t="str">
            <v>P.V.C 파이프(VG1)</v>
          </cell>
          <cell r="B1226" t="str">
            <v>Φ100M/M</v>
          </cell>
          <cell r="C1226" t="str">
            <v>M</v>
          </cell>
          <cell r="D1226">
            <v>1.4</v>
          </cell>
          <cell r="E1226">
            <v>6800</v>
          </cell>
          <cell r="F1226">
            <v>9520</v>
          </cell>
          <cell r="G1226">
            <v>6500</v>
          </cell>
          <cell r="H1226">
            <v>9100</v>
          </cell>
          <cell r="I1226">
            <v>300</v>
          </cell>
          <cell r="J1226">
            <v>420</v>
          </cell>
          <cell r="K1226">
            <v>0</v>
          </cell>
          <cell r="L1226">
            <v>0</v>
          </cell>
        </row>
        <row r="1227">
          <cell r="A1227" t="str">
            <v>P.V.C 파이프(VG1)</v>
          </cell>
          <cell r="B1227" t="str">
            <v>Φ200M/M</v>
          </cell>
          <cell r="C1227" t="str">
            <v>M</v>
          </cell>
          <cell r="D1227">
            <v>0.35</v>
          </cell>
          <cell r="E1227">
            <v>20600</v>
          </cell>
          <cell r="F1227">
            <v>7210</v>
          </cell>
          <cell r="G1227">
            <v>19200</v>
          </cell>
          <cell r="H1227">
            <v>6720</v>
          </cell>
          <cell r="I1227">
            <v>1400</v>
          </cell>
          <cell r="J1227">
            <v>490</v>
          </cell>
          <cell r="K1227">
            <v>0</v>
          </cell>
          <cell r="L1227">
            <v>0</v>
          </cell>
        </row>
        <row r="1228">
          <cell r="A1228" t="str">
            <v>철근가공및조립</v>
          </cell>
          <cell r="B1228" t="str">
            <v>복잡</v>
          </cell>
          <cell r="C1228" t="str">
            <v>TON</v>
          </cell>
          <cell r="D1228">
            <v>20.710999999999999</v>
          </cell>
          <cell r="E1228">
            <v>361000</v>
          </cell>
          <cell r="F1228">
            <v>7476671</v>
          </cell>
          <cell r="G1228">
            <v>5000</v>
          </cell>
          <cell r="H1228">
            <v>103555</v>
          </cell>
          <cell r="I1228">
            <v>349000</v>
          </cell>
          <cell r="J1228">
            <v>7228139</v>
          </cell>
          <cell r="K1228">
            <v>7000</v>
          </cell>
          <cell r="L1228">
            <v>144977</v>
          </cell>
          <cell r="M1228" t="str">
            <v>No.81</v>
          </cell>
        </row>
        <row r="1230">
          <cell r="A1230" t="str">
            <v>3. 부대시설공</v>
          </cell>
          <cell r="F1230">
            <v>11770073</v>
          </cell>
          <cell r="H1230">
            <v>3942184</v>
          </cell>
          <cell r="J1230">
            <v>7677483</v>
          </cell>
          <cell r="L1230">
            <v>150406</v>
          </cell>
        </row>
        <row r="1231">
          <cell r="A1231" t="str">
            <v>가. 콘크리트 포장</v>
          </cell>
          <cell r="F1231">
            <v>1785095</v>
          </cell>
          <cell r="H1231">
            <v>948523</v>
          </cell>
          <cell r="J1231">
            <v>821321</v>
          </cell>
          <cell r="L1231">
            <v>15251</v>
          </cell>
        </row>
        <row r="1232">
          <cell r="A1232" t="str">
            <v>모래부설(B.H 0.7M3)</v>
          </cell>
          <cell r="B1232" t="str">
            <v>기계90%+인력10%</v>
          </cell>
          <cell r="C1232" t="str">
            <v>M3</v>
          </cell>
          <cell r="D1232">
            <v>2.06</v>
          </cell>
          <cell r="E1232">
            <v>1300</v>
          </cell>
          <cell r="F1232">
            <v>2678</v>
          </cell>
          <cell r="G1232">
            <v>200</v>
          </cell>
          <cell r="H1232">
            <v>412</v>
          </cell>
          <cell r="I1232">
            <v>700</v>
          </cell>
          <cell r="J1232">
            <v>1442</v>
          </cell>
          <cell r="K1232">
            <v>400</v>
          </cell>
          <cell r="L1232">
            <v>824</v>
          </cell>
          <cell r="M1232" t="str">
            <v>#.14</v>
          </cell>
        </row>
        <row r="1233">
          <cell r="A1233" t="str">
            <v>보조기층포설 및 다짐</v>
          </cell>
          <cell r="B1233" t="str">
            <v>T=30cm</v>
          </cell>
          <cell r="C1233" t="str">
            <v>M3</v>
          </cell>
          <cell r="D1233">
            <v>20.61</v>
          </cell>
          <cell r="E1233">
            <v>2800</v>
          </cell>
          <cell r="F1233">
            <v>57708</v>
          </cell>
          <cell r="G1233">
            <v>400</v>
          </cell>
          <cell r="H1233">
            <v>8244</v>
          </cell>
          <cell r="I1233">
            <v>1700</v>
          </cell>
          <cell r="J1233">
            <v>35037</v>
          </cell>
          <cell r="K1233">
            <v>700</v>
          </cell>
          <cell r="L1233">
            <v>14427</v>
          </cell>
          <cell r="M1233" t="str">
            <v>#.11</v>
          </cell>
        </row>
        <row r="1234">
          <cell r="A1234" t="str">
            <v>신축재</v>
          </cell>
          <cell r="B1234" t="str">
            <v>T=1.5cm</v>
          </cell>
          <cell r="C1234" t="str">
            <v>M2</v>
          </cell>
          <cell r="D1234">
            <v>2.75</v>
          </cell>
          <cell r="E1234">
            <v>12600</v>
          </cell>
          <cell r="F1234">
            <v>34650</v>
          </cell>
          <cell r="G1234">
            <v>12000</v>
          </cell>
          <cell r="H1234">
            <v>33000</v>
          </cell>
          <cell r="I1234">
            <v>600</v>
          </cell>
          <cell r="J1234">
            <v>1650</v>
          </cell>
          <cell r="K1234">
            <v>0</v>
          </cell>
          <cell r="L1234">
            <v>0</v>
          </cell>
        </row>
        <row r="1235">
          <cell r="A1235" t="str">
            <v>양생(비닐)</v>
          </cell>
          <cell r="C1235" t="str">
            <v>M2</v>
          </cell>
          <cell r="D1235">
            <v>68.709999999999994</v>
          </cell>
          <cell r="E1235">
            <v>900</v>
          </cell>
          <cell r="F1235">
            <v>61839</v>
          </cell>
          <cell r="G1235">
            <v>700</v>
          </cell>
          <cell r="H1235">
            <v>48097</v>
          </cell>
          <cell r="I1235">
            <v>200</v>
          </cell>
          <cell r="J1235">
            <v>13742</v>
          </cell>
          <cell r="K1235">
            <v>0</v>
          </cell>
          <cell r="L1235">
            <v>0</v>
          </cell>
          <cell r="M1235" t="str">
            <v>No.8</v>
          </cell>
        </row>
        <row r="1236">
          <cell r="A1236" t="str">
            <v>콘크리트포장 포설</v>
          </cell>
          <cell r="B1236" t="str">
            <v>T=20cm</v>
          </cell>
          <cell r="C1236" t="str">
            <v>M3</v>
          </cell>
          <cell r="D1236">
            <v>13.74</v>
          </cell>
          <cell r="E1236">
            <v>103500</v>
          </cell>
          <cell r="F1236">
            <v>1422090</v>
          </cell>
          <cell r="G1236">
            <v>52500</v>
          </cell>
          <cell r="H1236">
            <v>721350</v>
          </cell>
          <cell r="I1236">
            <v>51000</v>
          </cell>
          <cell r="J1236">
            <v>700740</v>
          </cell>
          <cell r="K1236">
            <v>0</v>
          </cell>
          <cell r="L1236">
            <v>0</v>
          </cell>
          <cell r="M1236" t="str">
            <v>No.6</v>
          </cell>
        </row>
        <row r="1237">
          <cell r="A1237" t="str">
            <v>와이어메쉬깔기</v>
          </cell>
          <cell r="B1237" t="str">
            <v>#8X100X100</v>
          </cell>
          <cell r="C1237" t="str">
            <v>M2</v>
          </cell>
          <cell r="D1237">
            <v>68.709999999999994</v>
          </cell>
          <cell r="E1237">
            <v>3000</v>
          </cell>
          <cell r="F1237">
            <v>206130</v>
          </cell>
          <cell r="G1237">
            <v>2000</v>
          </cell>
          <cell r="H1237">
            <v>137420</v>
          </cell>
          <cell r="I1237">
            <v>1000</v>
          </cell>
          <cell r="J1237">
            <v>68710</v>
          </cell>
          <cell r="K1237">
            <v>0</v>
          </cell>
          <cell r="L1237">
            <v>0</v>
          </cell>
          <cell r="M1237" t="str">
            <v>No.7</v>
          </cell>
        </row>
        <row r="1239">
          <cell r="A1239" t="str">
            <v>나. U형 측구</v>
          </cell>
          <cell r="F1239">
            <v>3960829</v>
          </cell>
          <cell r="H1239">
            <v>2244623</v>
          </cell>
          <cell r="J1239">
            <v>1694131</v>
          </cell>
          <cell r="L1239">
            <v>22075</v>
          </cell>
        </row>
        <row r="1240">
          <cell r="A1240" t="str">
            <v>레미콘타설</v>
          </cell>
          <cell r="B1240" t="str">
            <v>철근구조물</v>
          </cell>
          <cell r="C1240" t="str">
            <v>M3</v>
          </cell>
          <cell r="D1240">
            <v>9.84</v>
          </cell>
          <cell r="E1240">
            <v>16000</v>
          </cell>
          <cell r="F1240">
            <v>157440</v>
          </cell>
          <cell r="G1240">
            <v>0</v>
          </cell>
          <cell r="H1240">
            <v>0</v>
          </cell>
          <cell r="I1240">
            <v>16000</v>
          </cell>
          <cell r="J1240">
            <v>157440</v>
          </cell>
          <cell r="K1240">
            <v>0</v>
          </cell>
          <cell r="L1240">
            <v>0</v>
          </cell>
          <cell r="M1240" t="str">
            <v>No.14</v>
          </cell>
        </row>
        <row r="1241">
          <cell r="A1241" t="str">
            <v>레미콘타설</v>
          </cell>
          <cell r="B1241" t="str">
            <v>무근구조물</v>
          </cell>
          <cell r="C1241" t="str">
            <v>M3</v>
          </cell>
          <cell r="D1241">
            <v>2.99</v>
          </cell>
          <cell r="E1241">
            <v>21700</v>
          </cell>
          <cell r="F1241">
            <v>64883</v>
          </cell>
          <cell r="G1241">
            <v>400</v>
          </cell>
          <cell r="H1241">
            <v>1196</v>
          </cell>
          <cell r="I1241">
            <v>21000</v>
          </cell>
          <cell r="J1241">
            <v>62790</v>
          </cell>
          <cell r="K1241">
            <v>300</v>
          </cell>
          <cell r="L1241">
            <v>897</v>
          </cell>
          <cell r="M1241" t="str">
            <v>No.10</v>
          </cell>
        </row>
        <row r="1242">
          <cell r="A1242" t="str">
            <v>합판거푸집</v>
          </cell>
          <cell r="B1242" t="str">
            <v>0-7m:3회</v>
          </cell>
          <cell r="C1242" t="str">
            <v>M2</v>
          </cell>
          <cell r="D1242">
            <v>81.28</v>
          </cell>
          <cell r="E1242">
            <v>12000</v>
          </cell>
          <cell r="F1242">
            <v>975360</v>
          </cell>
          <cell r="G1242">
            <v>4000</v>
          </cell>
          <cell r="H1242">
            <v>325120</v>
          </cell>
          <cell r="I1242">
            <v>8000</v>
          </cell>
          <cell r="J1242">
            <v>650240</v>
          </cell>
          <cell r="K1242">
            <v>0</v>
          </cell>
          <cell r="L1242">
            <v>0</v>
          </cell>
          <cell r="M1242" t="str">
            <v>No.15</v>
          </cell>
        </row>
        <row r="1243">
          <cell r="A1243" t="str">
            <v>합판거푸집</v>
          </cell>
          <cell r="B1243" t="str">
            <v>0-7m:6회</v>
          </cell>
          <cell r="C1243" t="str">
            <v>M2</v>
          </cell>
          <cell r="D1243">
            <v>8.56</v>
          </cell>
          <cell r="E1243">
            <v>17100</v>
          </cell>
          <cell r="F1243">
            <v>146376</v>
          </cell>
          <cell r="G1243">
            <v>5300</v>
          </cell>
          <cell r="H1243">
            <v>45368</v>
          </cell>
          <cell r="I1243">
            <v>11800</v>
          </cell>
          <cell r="J1243">
            <v>101008</v>
          </cell>
          <cell r="K1243">
            <v>0</v>
          </cell>
          <cell r="L1243">
            <v>0</v>
          </cell>
          <cell r="M1243" t="str">
            <v>No.11</v>
          </cell>
        </row>
        <row r="1244">
          <cell r="A1244" t="str">
            <v>철근가공및조립</v>
          </cell>
          <cell r="B1244" t="str">
            <v>간단</v>
          </cell>
          <cell r="C1244" t="str">
            <v>TON</v>
          </cell>
          <cell r="D1244">
            <v>0.51300000000000001</v>
          </cell>
          <cell r="E1244">
            <v>290000</v>
          </cell>
          <cell r="F1244">
            <v>148770</v>
          </cell>
          <cell r="G1244">
            <v>3000</v>
          </cell>
          <cell r="H1244">
            <v>1539</v>
          </cell>
          <cell r="I1244">
            <v>281000</v>
          </cell>
          <cell r="J1244">
            <v>144153</v>
          </cell>
          <cell r="K1244">
            <v>6000</v>
          </cell>
          <cell r="L1244">
            <v>3078</v>
          </cell>
          <cell r="M1244" t="str">
            <v>No.82</v>
          </cell>
        </row>
        <row r="1245">
          <cell r="A1245" t="str">
            <v>그레이팅 뚜껑설치</v>
          </cell>
          <cell r="B1245" t="str">
            <v>500X1000mm</v>
          </cell>
          <cell r="C1245" t="str">
            <v>개소</v>
          </cell>
          <cell r="D1245">
            <v>43</v>
          </cell>
          <cell r="E1245">
            <v>54600</v>
          </cell>
          <cell r="F1245">
            <v>2347800</v>
          </cell>
          <cell r="G1245">
            <v>41600</v>
          </cell>
          <cell r="H1245">
            <v>1788800</v>
          </cell>
          <cell r="I1245">
            <v>12600</v>
          </cell>
          <cell r="J1245">
            <v>541800</v>
          </cell>
          <cell r="K1245">
            <v>400</v>
          </cell>
          <cell r="L1245">
            <v>17200</v>
          </cell>
          <cell r="M1245" t="str">
            <v>No.83</v>
          </cell>
        </row>
        <row r="1246">
          <cell r="A1246" t="str">
            <v>그레이팅 뚜껑설치</v>
          </cell>
          <cell r="B1246" t="str">
            <v>900X900mm</v>
          </cell>
          <cell r="C1246" t="str">
            <v>개소</v>
          </cell>
          <cell r="D1246">
            <v>1</v>
          </cell>
          <cell r="E1246">
            <v>120200</v>
          </cell>
          <cell r="F1246">
            <v>120200</v>
          </cell>
          <cell r="G1246">
            <v>82600</v>
          </cell>
          <cell r="H1246">
            <v>82600</v>
          </cell>
          <cell r="I1246">
            <v>36700</v>
          </cell>
          <cell r="J1246">
            <v>36700</v>
          </cell>
          <cell r="K1246">
            <v>900</v>
          </cell>
          <cell r="L1246">
            <v>900</v>
          </cell>
          <cell r="M1246" t="str">
            <v>No.84</v>
          </cell>
        </row>
        <row r="1248">
          <cell r="A1248" t="str">
            <v>다. 돌담쌓기</v>
          </cell>
          <cell r="F1248">
            <v>4123324</v>
          </cell>
          <cell r="H1248">
            <v>100846</v>
          </cell>
          <cell r="J1248">
            <v>3959250</v>
          </cell>
          <cell r="L1248">
            <v>63228</v>
          </cell>
        </row>
        <row r="1249">
          <cell r="A1249" t="str">
            <v>레미콘타설</v>
          </cell>
          <cell r="B1249" t="str">
            <v>무근구조물</v>
          </cell>
          <cell r="C1249" t="str">
            <v>M3</v>
          </cell>
          <cell r="D1249">
            <v>3.28</v>
          </cell>
          <cell r="E1249">
            <v>21700</v>
          </cell>
          <cell r="F1249">
            <v>71176</v>
          </cell>
          <cell r="G1249">
            <v>400</v>
          </cell>
          <cell r="H1249">
            <v>1312</v>
          </cell>
          <cell r="I1249">
            <v>21000</v>
          </cell>
          <cell r="J1249">
            <v>68880</v>
          </cell>
          <cell r="K1249">
            <v>300</v>
          </cell>
          <cell r="L1249">
            <v>984</v>
          </cell>
          <cell r="M1249" t="str">
            <v>No.10</v>
          </cell>
        </row>
        <row r="1250">
          <cell r="A1250" t="str">
            <v>합판거푸집</v>
          </cell>
          <cell r="B1250" t="str">
            <v>0-7m:6회</v>
          </cell>
          <cell r="C1250" t="str">
            <v>M2</v>
          </cell>
          <cell r="D1250">
            <v>9.36</v>
          </cell>
          <cell r="E1250">
            <v>17100</v>
          </cell>
          <cell r="F1250">
            <v>160056</v>
          </cell>
          <cell r="G1250">
            <v>5300</v>
          </cell>
          <cell r="H1250">
            <v>49608</v>
          </cell>
          <cell r="I1250">
            <v>11800</v>
          </cell>
          <cell r="J1250">
            <v>110448</v>
          </cell>
          <cell r="K1250">
            <v>0</v>
          </cell>
          <cell r="L1250">
            <v>0</v>
          </cell>
          <cell r="M1250" t="str">
            <v>No.11</v>
          </cell>
        </row>
        <row r="1251">
          <cell r="A1251" t="str">
            <v>돌담쌓기(파쇄암활용)</v>
          </cell>
          <cell r="B1251" t="str">
            <v>B0.5 X H1.9</v>
          </cell>
          <cell r="C1251" t="str">
            <v>M2</v>
          </cell>
          <cell r="D1251">
            <v>88.92</v>
          </cell>
          <cell r="E1251">
            <v>37600</v>
          </cell>
          <cell r="F1251">
            <v>3343392</v>
          </cell>
          <cell r="G1251">
            <v>300</v>
          </cell>
          <cell r="H1251">
            <v>26676</v>
          </cell>
          <cell r="I1251">
            <v>36600</v>
          </cell>
          <cell r="J1251">
            <v>3254472</v>
          </cell>
          <cell r="K1251">
            <v>700</v>
          </cell>
          <cell r="L1251">
            <v>62244</v>
          </cell>
          <cell r="M1251" t="str">
            <v>No.85</v>
          </cell>
        </row>
        <row r="1252">
          <cell r="A1252" t="str">
            <v>돌담헐기</v>
          </cell>
          <cell r="B1252" t="str">
            <v>B0.5 X H1.9</v>
          </cell>
          <cell r="C1252" t="str">
            <v>M2</v>
          </cell>
          <cell r="D1252">
            <v>23.25</v>
          </cell>
          <cell r="E1252">
            <v>23600</v>
          </cell>
          <cell r="F1252">
            <v>548700</v>
          </cell>
          <cell r="G1252">
            <v>1000</v>
          </cell>
          <cell r="H1252">
            <v>23250</v>
          </cell>
          <cell r="I1252">
            <v>22600</v>
          </cell>
          <cell r="J1252">
            <v>525450</v>
          </cell>
          <cell r="K1252">
            <v>0</v>
          </cell>
          <cell r="L1252">
            <v>0</v>
          </cell>
          <cell r="M1252" t="str">
            <v>No.86</v>
          </cell>
        </row>
        <row r="1254">
          <cell r="A1254" t="str">
            <v>라. 도로경계석 설치</v>
          </cell>
          <cell r="F1254">
            <v>295677</v>
          </cell>
          <cell r="H1254">
            <v>76534</v>
          </cell>
          <cell r="J1254">
            <v>218990</v>
          </cell>
          <cell r="L1254">
            <v>153</v>
          </cell>
        </row>
        <row r="1255">
          <cell r="A1255" t="str">
            <v>레미콘타설</v>
          </cell>
          <cell r="B1255" t="str">
            <v>무근구조물</v>
          </cell>
          <cell r="C1255" t="str">
            <v>M3</v>
          </cell>
          <cell r="D1255">
            <v>0.51</v>
          </cell>
          <cell r="E1255">
            <v>21700</v>
          </cell>
          <cell r="F1255">
            <v>11067</v>
          </cell>
          <cell r="G1255">
            <v>400</v>
          </cell>
          <cell r="H1255">
            <v>204</v>
          </cell>
          <cell r="I1255">
            <v>21000</v>
          </cell>
          <cell r="J1255">
            <v>10710</v>
          </cell>
          <cell r="K1255">
            <v>300</v>
          </cell>
          <cell r="L1255">
            <v>153</v>
          </cell>
          <cell r="M1255" t="str">
            <v>No.10</v>
          </cell>
        </row>
        <row r="1256">
          <cell r="A1256" t="str">
            <v>합판거푸집</v>
          </cell>
          <cell r="B1256" t="str">
            <v>0-7m:6회</v>
          </cell>
          <cell r="C1256" t="str">
            <v>M2</v>
          </cell>
          <cell r="D1256">
            <v>5.0999999999999996</v>
          </cell>
          <cell r="E1256">
            <v>17100</v>
          </cell>
          <cell r="F1256">
            <v>87210</v>
          </cell>
          <cell r="G1256">
            <v>5300</v>
          </cell>
          <cell r="H1256">
            <v>27030</v>
          </cell>
          <cell r="I1256">
            <v>11800</v>
          </cell>
          <cell r="J1256">
            <v>60180</v>
          </cell>
          <cell r="K1256">
            <v>0</v>
          </cell>
          <cell r="L1256">
            <v>0</v>
          </cell>
          <cell r="M1256" t="str">
            <v>No.11</v>
          </cell>
        </row>
        <row r="1257">
          <cell r="A1257" t="str">
            <v>모  르  터</v>
          </cell>
          <cell r="B1257" t="str">
            <v>1 : 3</v>
          </cell>
          <cell r="C1257" t="str">
            <v>M3</v>
          </cell>
          <cell r="D1257">
            <v>5.0000000000000001E-3</v>
          </cell>
          <cell r="E1257">
            <v>40000</v>
          </cell>
          <cell r="F1257">
            <v>200</v>
          </cell>
          <cell r="G1257">
            <v>0</v>
          </cell>
          <cell r="H1257">
            <v>0</v>
          </cell>
          <cell r="I1257">
            <v>40000</v>
          </cell>
          <cell r="J1257">
            <v>200</v>
          </cell>
          <cell r="K1257">
            <v>0</v>
          </cell>
          <cell r="L1257">
            <v>0</v>
          </cell>
          <cell r="M1257" t="str">
            <v>No.37</v>
          </cell>
        </row>
        <row r="1258">
          <cell r="A1258" t="str">
            <v>도로경계석 설치(신설)</v>
          </cell>
          <cell r="B1258" t="str">
            <v>120X120X500</v>
          </cell>
          <cell r="C1258" t="str">
            <v>M</v>
          </cell>
          <cell r="D1258">
            <v>17</v>
          </cell>
          <cell r="E1258">
            <v>11600</v>
          </cell>
          <cell r="F1258">
            <v>197200</v>
          </cell>
          <cell r="G1258">
            <v>2900</v>
          </cell>
          <cell r="H1258">
            <v>49300</v>
          </cell>
          <cell r="I1258">
            <v>8700</v>
          </cell>
          <cell r="J1258">
            <v>147900</v>
          </cell>
          <cell r="K1258">
            <v>0</v>
          </cell>
          <cell r="L1258">
            <v>0</v>
          </cell>
          <cell r="M1258" t="str">
            <v>No.87</v>
          </cell>
        </row>
        <row r="1260">
          <cell r="A1260" t="str">
            <v>마. 접 합 정</v>
          </cell>
          <cell r="F1260">
            <v>232730</v>
          </cell>
          <cell r="H1260">
            <v>112492</v>
          </cell>
          <cell r="J1260">
            <v>119125</v>
          </cell>
          <cell r="L1260">
            <v>1113</v>
          </cell>
        </row>
        <row r="1261">
          <cell r="A1261" t="str">
            <v>레미콘타설</v>
          </cell>
          <cell r="B1261" t="str">
            <v>철근구조물</v>
          </cell>
          <cell r="C1261" t="str">
            <v>M3</v>
          </cell>
          <cell r="D1261">
            <v>0.64</v>
          </cell>
          <cell r="E1261">
            <v>16000</v>
          </cell>
          <cell r="F1261">
            <v>10240</v>
          </cell>
          <cell r="G1261">
            <v>0</v>
          </cell>
          <cell r="H1261">
            <v>0</v>
          </cell>
          <cell r="I1261">
            <v>16000</v>
          </cell>
          <cell r="J1261">
            <v>10240</v>
          </cell>
          <cell r="K1261">
            <v>0</v>
          </cell>
          <cell r="L1261">
            <v>0</v>
          </cell>
          <cell r="M1261" t="str">
            <v>No.14</v>
          </cell>
        </row>
        <row r="1262">
          <cell r="A1262" t="str">
            <v>레미콘타설</v>
          </cell>
          <cell r="B1262" t="str">
            <v>무근구조물</v>
          </cell>
          <cell r="C1262" t="str">
            <v>M3</v>
          </cell>
          <cell r="D1262">
            <v>0.17</v>
          </cell>
          <cell r="E1262">
            <v>21700</v>
          </cell>
          <cell r="F1262">
            <v>3689</v>
          </cell>
          <cell r="G1262">
            <v>400</v>
          </cell>
          <cell r="H1262">
            <v>68</v>
          </cell>
          <cell r="I1262">
            <v>21000</v>
          </cell>
          <cell r="J1262">
            <v>3570</v>
          </cell>
          <cell r="K1262">
            <v>300</v>
          </cell>
          <cell r="L1262">
            <v>51</v>
          </cell>
          <cell r="M1262" t="str">
            <v>No.10</v>
          </cell>
        </row>
        <row r="1263">
          <cell r="A1263" t="str">
            <v>합판거푸집</v>
          </cell>
          <cell r="B1263" t="str">
            <v>0-7m:3회</v>
          </cell>
          <cell r="C1263" t="str">
            <v>M2</v>
          </cell>
          <cell r="D1263">
            <v>6.74</v>
          </cell>
          <cell r="E1263">
            <v>12000</v>
          </cell>
          <cell r="F1263">
            <v>80880</v>
          </cell>
          <cell r="G1263">
            <v>4000</v>
          </cell>
          <cell r="H1263">
            <v>26960</v>
          </cell>
          <cell r="I1263">
            <v>8000</v>
          </cell>
          <cell r="J1263">
            <v>53920</v>
          </cell>
          <cell r="K1263">
            <v>0</v>
          </cell>
          <cell r="L1263">
            <v>0</v>
          </cell>
          <cell r="M1263" t="str">
            <v>No.15</v>
          </cell>
        </row>
        <row r="1264">
          <cell r="A1264" t="str">
            <v>합판거푸집</v>
          </cell>
          <cell r="B1264" t="str">
            <v>0-7m:6회</v>
          </cell>
          <cell r="C1264" t="str">
            <v>M2</v>
          </cell>
          <cell r="D1264">
            <v>0.52</v>
          </cell>
          <cell r="E1264">
            <v>17100</v>
          </cell>
          <cell r="F1264">
            <v>8892</v>
          </cell>
          <cell r="G1264">
            <v>5300</v>
          </cell>
          <cell r="H1264">
            <v>2756</v>
          </cell>
          <cell r="I1264">
            <v>11800</v>
          </cell>
          <cell r="J1264">
            <v>6136</v>
          </cell>
          <cell r="K1264">
            <v>0</v>
          </cell>
          <cell r="L1264">
            <v>0</v>
          </cell>
          <cell r="M1264" t="str">
            <v>No.11</v>
          </cell>
        </row>
        <row r="1265">
          <cell r="A1265" t="str">
            <v>철근가공및조립</v>
          </cell>
          <cell r="B1265" t="str">
            <v>보통</v>
          </cell>
          <cell r="C1265" t="str">
            <v>TON</v>
          </cell>
          <cell r="D1265">
            <v>2.7E-2</v>
          </cell>
          <cell r="E1265">
            <v>327000</v>
          </cell>
          <cell r="F1265">
            <v>8829</v>
          </cell>
          <cell r="G1265">
            <v>4000</v>
          </cell>
          <cell r="H1265">
            <v>108</v>
          </cell>
          <cell r="I1265">
            <v>317000</v>
          </cell>
          <cell r="J1265">
            <v>8559</v>
          </cell>
          <cell r="K1265">
            <v>6000</v>
          </cell>
          <cell r="L1265">
            <v>162</v>
          </cell>
          <cell r="M1265" t="str">
            <v>No.18</v>
          </cell>
        </row>
        <row r="1266">
          <cell r="A1266" t="str">
            <v>그레이팅 뚜껑설치</v>
          </cell>
          <cell r="B1266" t="str">
            <v>900X900mm</v>
          </cell>
          <cell r="C1266" t="str">
            <v>개소</v>
          </cell>
          <cell r="D1266">
            <v>1</v>
          </cell>
          <cell r="E1266">
            <v>120200</v>
          </cell>
          <cell r="F1266">
            <v>120200</v>
          </cell>
          <cell r="G1266">
            <v>82600</v>
          </cell>
          <cell r="H1266">
            <v>82600</v>
          </cell>
          <cell r="I1266">
            <v>36700</v>
          </cell>
          <cell r="J1266">
            <v>36700</v>
          </cell>
          <cell r="K1266">
            <v>900</v>
          </cell>
          <cell r="L1266">
            <v>900</v>
          </cell>
          <cell r="M1266" t="str">
            <v>No.84</v>
          </cell>
        </row>
        <row r="1268">
          <cell r="A1268" t="str">
            <v>바. 출입문 설치</v>
          </cell>
          <cell r="F1268">
            <v>848472</v>
          </cell>
          <cell r="H1268">
            <v>456162</v>
          </cell>
          <cell r="J1268">
            <v>392034</v>
          </cell>
          <cell r="L1268">
            <v>276</v>
          </cell>
        </row>
        <row r="1269">
          <cell r="A1269" t="str">
            <v>레미콘타설</v>
          </cell>
          <cell r="B1269" t="str">
            <v>철근구조물</v>
          </cell>
          <cell r="C1269" t="str">
            <v>M3</v>
          </cell>
          <cell r="D1269">
            <v>0.64</v>
          </cell>
          <cell r="E1269">
            <v>16000</v>
          </cell>
          <cell r="F1269">
            <v>10240</v>
          </cell>
          <cell r="G1269">
            <v>0</v>
          </cell>
          <cell r="H1269">
            <v>0</v>
          </cell>
          <cell r="I1269">
            <v>16000</v>
          </cell>
          <cell r="J1269">
            <v>10240</v>
          </cell>
          <cell r="K1269">
            <v>0</v>
          </cell>
          <cell r="L1269">
            <v>0</v>
          </cell>
          <cell r="M1269" t="str">
            <v>No.14</v>
          </cell>
        </row>
        <row r="1270">
          <cell r="A1270" t="str">
            <v>레미콘타설</v>
          </cell>
          <cell r="B1270" t="str">
            <v>무근구조물</v>
          </cell>
          <cell r="C1270" t="str">
            <v>M3</v>
          </cell>
          <cell r="D1270">
            <v>0.32</v>
          </cell>
          <cell r="E1270">
            <v>21700</v>
          </cell>
          <cell r="F1270">
            <v>6944</v>
          </cell>
          <cell r="G1270">
            <v>400</v>
          </cell>
          <cell r="H1270">
            <v>128</v>
          </cell>
          <cell r="I1270">
            <v>21000</v>
          </cell>
          <cell r="J1270">
            <v>6720</v>
          </cell>
          <cell r="K1270">
            <v>300</v>
          </cell>
          <cell r="L1270">
            <v>96</v>
          </cell>
          <cell r="M1270" t="str">
            <v>No.10</v>
          </cell>
        </row>
        <row r="1271">
          <cell r="A1271" t="str">
            <v>합판거푸집</v>
          </cell>
          <cell r="B1271" t="str">
            <v>0-7m:6회</v>
          </cell>
          <cell r="C1271" t="str">
            <v>M2</v>
          </cell>
          <cell r="D1271">
            <v>4.4800000000000004</v>
          </cell>
          <cell r="E1271">
            <v>17100</v>
          </cell>
          <cell r="F1271">
            <v>76608</v>
          </cell>
          <cell r="G1271">
            <v>5300</v>
          </cell>
          <cell r="H1271">
            <v>23744</v>
          </cell>
          <cell r="I1271">
            <v>11800</v>
          </cell>
          <cell r="J1271">
            <v>52864</v>
          </cell>
          <cell r="K1271">
            <v>0</v>
          </cell>
          <cell r="L1271">
            <v>0</v>
          </cell>
          <cell r="M1271" t="str">
            <v>No.11</v>
          </cell>
        </row>
        <row r="1272">
          <cell r="A1272" t="str">
            <v>철근가공및조립</v>
          </cell>
          <cell r="B1272" t="str">
            <v>간단</v>
          </cell>
          <cell r="C1272" t="str">
            <v>TON</v>
          </cell>
          <cell r="D1272">
            <v>0.03</v>
          </cell>
          <cell r="E1272">
            <v>290000</v>
          </cell>
          <cell r="F1272">
            <v>8700</v>
          </cell>
          <cell r="G1272">
            <v>3000</v>
          </cell>
          <cell r="H1272">
            <v>90</v>
          </cell>
          <cell r="I1272">
            <v>281000</v>
          </cell>
          <cell r="J1272">
            <v>8430</v>
          </cell>
          <cell r="K1272">
            <v>6000</v>
          </cell>
          <cell r="L1272">
            <v>180</v>
          </cell>
          <cell r="M1272" t="str">
            <v>No.82</v>
          </cell>
        </row>
        <row r="1273">
          <cell r="A1273" t="str">
            <v>모  르  터</v>
          </cell>
          <cell r="B1273" t="str">
            <v>1 : 3</v>
          </cell>
          <cell r="C1273" t="str">
            <v>M3</v>
          </cell>
          <cell r="D1273">
            <v>0.48</v>
          </cell>
          <cell r="E1273">
            <v>40000</v>
          </cell>
          <cell r="F1273">
            <v>19200</v>
          </cell>
          <cell r="G1273">
            <v>0</v>
          </cell>
          <cell r="H1273">
            <v>0</v>
          </cell>
          <cell r="I1273">
            <v>40000</v>
          </cell>
          <cell r="J1273">
            <v>19200</v>
          </cell>
          <cell r="K1273">
            <v>0</v>
          </cell>
          <cell r="L1273">
            <v>0</v>
          </cell>
          <cell r="M1273" t="str">
            <v>No.37</v>
          </cell>
        </row>
        <row r="1274">
          <cell r="A1274" t="str">
            <v>적벽돌쌓기</v>
          </cell>
          <cell r="B1274" t="str">
            <v>1.0B,표준형</v>
          </cell>
          <cell r="C1274" t="str">
            <v>M2</v>
          </cell>
          <cell r="D1274">
            <v>12.2</v>
          </cell>
          <cell r="E1274">
            <v>21900</v>
          </cell>
          <cell r="F1274">
            <v>267180</v>
          </cell>
          <cell r="G1274">
            <v>0</v>
          </cell>
          <cell r="H1274">
            <v>0</v>
          </cell>
          <cell r="I1274">
            <v>21900</v>
          </cell>
          <cell r="J1274">
            <v>267180</v>
          </cell>
          <cell r="K1274">
            <v>0</v>
          </cell>
          <cell r="L1274">
            <v>0</v>
          </cell>
          <cell r="M1274" t="str">
            <v>No.36</v>
          </cell>
        </row>
        <row r="1275">
          <cell r="A1275" t="str">
            <v>출입문설치</v>
          </cell>
          <cell r="B1275" t="str">
            <v>B=4.0M</v>
          </cell>
          <cell r="C1275" t="str">
            <v>개소</v>
          </cell>
          <cell r="D1275">
            <v>1</v>
          </cell>
          <cell r="E1275">
            <v>459600</v>
          </cell>
          <cell r="F1275">
            <v>459600</v>
          </cell>
          <cell r="G1275">
            <v>432200</v>
          </cell>
          <cell r="H1275">
            <v>432200</v>
          </cell>
          <cell r="I1275">
            <v>27400</v>
          </cell>
          <cell r="J1275">
            <v>27400</v>
          </cell>
          <cell r="K1275">
            <v>0</v>
          </cell>
          <cell r="L1275">
            <v>0</v>
          </cell>
        </row>
        <row r="1277">
          <cell r="A1277" t="str">
            <v>사. 기 타</v>
          </cell>
          <cell r="F1277">
            <v>523946</v>
          </cell>
          <cell r="H1277">
            <v>3004</v>
          </cell>
          <cell r="J1277">
            <v>472632</v>
          </cell>
          <cell r="L1277">
            <v>48310</v>
          </cell>
        </row>
        <row r="1278">
          <cell r="A1278" t="str">
            <v>모래부설 및 다짐(B.H 0.7M3,관로기초)</v>
          </cell>
          <cell r="B1278" t="str">
            <v>기계90%+인력10%</v>
          </cell>
          <cell r="C1278" t="str">
            <v>M3</v>
          </cell>
          <cell r="D1278">
            <v>3.02</v>
          </cell>
          <cell r="E1278">
            <v>2300</v>
          </cell>
          <cell r="F1278">
            <v>6946</v>
          </cell>
          <cell r="G1278">
            <v>200</v>
          </cell>
          <cell r="H1278">
            <v>604</v>
          </cell>
          <cell r="I1278">
            <v>1600</v>
          </cell>
          <cell r="J1278">
            <v>4832</v>
          </cell>
          <cell r="K1278">
            <v>500</v>
          </cell>
          <cell r="L1278">
            <v>1510</v>
          </cell>
          <cell r="M1278" t="str">
            <v>#.8</v>
          </cell>
        </row>
        <row r="1279">
          <cell r="A1279" t="str">
            <v>K.P메카니칼접합및부설(기계)</v>
          </cell>
          <cell r="B1279" t="str">
            <v>ø250M/M</v>
          </cell>
          <cell r="C1279" t="str">
            <v>개소</v>
          </cell>
          <cell r="D1279">
            <v>3</v>
          </cell>
          <cell r="E1279">
            <v>53200</v>
          </cell>
          <cell r="F1279">
            <v>159600</v>
          </cell>
          <cell r="G1279">
            <v>0</v>
          </cell>
          <cell r="H1279">
            <v>0</v>
          </cell>
          <cell r="I1279">
            <v>39200</v>
          </cell>
          <cell r="J1279">
            <v>117600</v>
          </cell>
          <cell r="K1279">
            <v>14000</v>
          </cell>
          <cell r="L1279">
            <v>42000</v>
          </cell>
          <cell r="M1279" t="str">
            <v>No.9</v>
          </cell>
        </row>
        <row r="1280">
          <cell r="A1280" t="str">
            <v>K.P메카니칼접합및부설(기계)</v>
          </cell>
          <cell r="B1280" t="str">
            <v>ø250M/M(이형관)</v>
          </cell>
          <cell r="C1280" t="str">
            <v>개소</v>
          </cell>
          <cell r="D1280">
            <v>1</v>
          </cell>
          <cell r="E1280">
            <v>17700</v>
          </cell>
          <cell r="F1280">
            <v>17700</v>
          </cell>
          <cell r="G1280">
            <v>0</v>
          </cell>
          <cell r="H1280">
            <v>0</v>
          </cell>
          <cell r="I1280">
            <v>12900</v>
          </cell>
          <cell r="J1280">
            <v>12900</v>
          </cell>
          <cell r="K1280">
            <v>4800</v>
          </cell>
          <cell r="L1280">
            <v>4800</v>
          </cell>
          <cell r="M1280" t="str">
            <v>No.13</v>
          </cell>
        </row>
        <row r="1281">
          <cell r="A1281" t="str">
            <v>플랜지관 접합및부설</v>
          </cell>
          <cell r="B1281" t="str">
            <v>ø250M/M(이형관)</v>
          </cell>
          <cell r="C1281" t="str">
            <v>개소</v>
          </cell>
          <cell r="D1281">
            <v>1</v>
          </cell>
          <cell r="E1281">
            <v>53700</v>
          </cell>
          <cell r="F1281">
            <v>53700</v>
          </cell>
          <cell r="G1281">
            <v>1400</v>
          </cell>
          <cell r="H1281">
            <v>1400</v>
          </cell>
          <cell r="I1281">
            <v>52300</v>
          </cell>
          <cell r="J1281">
            <v>52300</v>
          </cell>
          <cell r="K1281">
            <v>0</v>
          </cell>
          <cell r="L1281">
            <v>0</v>
          </cell>
          <cell r="M1281" t="str">
            <v>No.88</v>
          </cell>
        </row>
        <row r="1282">
          <cell r="A1282" t="str">
            <v>P.V.C관 접합(슬리브접합)</v>
          </cell>
          <cell r="B1282" t="str">
            <v>D25M/M</v>
          </cell>
          <cell r="C1282" t="str">
            <v>개소</v>
          </cell>
          <cell r="D1282">
            <v>50</v>
          </cell>
          <cell r="E1282">
            <v>5720</v>
          </cell>
          <cell r="F1282">
            <v>286000</v>
          </cell>
          <cell r="G1282">
            <v>20</v>
          </cell>
          <cell r="H1282">
            <v>1000</v>
          </cell>
          <cell r="I1282">
            <v>5700</v>
          </cell>
          <cell r="J1282">
            <v>285000</v>
          </cell>
          <cell r="K1282">
            <v>0</v>
          </cell>
          <cell r="L1282">
            <v>0</v>
          </cell>
          <cell r="M1282" t="str">
            <v>No.89</v>
          </cell>
        </row>
        <row r="1284">
          <cell r="A1284" t="str">
            <v>4. 운 반 공</v>
          </cell>
          <cell r="F1284">
            <v>434871</v>
          </cell>
          <cell r="H1284">
            <v>46200</v>
          </cell>
          <cell r="J1284">
            <v>50400</v>
          </cell>
          <cell r="L1284">
            <v>338271</v>
          </cell>
        </row>
        <row r="1285">
          <cell r="A1285" t="str">
            <v>철근운반</v>
          </cell>
          <cell r="C1285" t="str">
            <v>TON</v>
          </cell>
          <cell r="D1285">
            <v>21.919</v>
          </cell>
          <cell r="E1285">
            <v>9000</v>
          </cell>
          <cell r="F1285">
            <v>197271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9000</v>
          </cell>
          <cell r="L1285">
            <v>197271</v>
          </cell>
          <cell r="M1285" t="str">
            <v>#.15</v>
          </cell>
        </row>
        <row r="1286">
          <cell r="A1286" t="str">
            <v>시멘트운반(40kg/대)</v>
          </cell>
          <cell r="C1286" t="str">
            <v>대</v>
          </cell>
          <cell r="D1286">
            <v>183</v>
          </cell>
          <cell r="E1286">
            <v>400</v>
          </cell>
          <cell r="F1286">
            <v>73200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400</v>
          </cell>
          <cell r="L1286">
            <v>73200</v>
          </cell>
          <cell r="M1286" t="str">
            <v>#.19</v>
          </cell>
        </row>
        <row r="1287">
          <cell r="A1287" t="str">
            <v>주철관 운반</v>
          </cell>
          <cell r="B1287" t="str">
            <v>Φ250M/M</v>
          </cell>
          <cell r="C1287" t="str">
            <v>본</v>
          </cell>
          <cell r="D1287">
            <v>3</v>
          </cell>
          <cell r="E1287">
            <v>2700</v>
          </cell>
          <cell r="F1287">
            <v>8100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2700</v>
          </cell>
          <cell r="L1287">
            <v>8100</v>
          </cell>
          <cell r="M1287" t="str">
            <v>#.16</v>
          </cell>
        </row>
        <row r="1288">
          <cell r="A1288" t="str">
            <v>주철관 운반</v>
          </cell>
          <cell r="B1288" t="str">
            <v>이형관</v>
          </cell>
          <cell r="C1288" t="str">
            <v>KG</v>
          </cell>
          <cell r="D1288">
            <v>30</v>
          </cell>
          <cell r="E1288">
            <v>100</v>
          </cell>
          <cell r="F1288">
            <v>3000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100</v>
          </cell>
          <cell r="L1288">
            <v>3000</v>
          </cell>
          <cell r="M1288" t="str">
            <v>#.17</v>
          </cell>
        </row>
        <row r="1289">
          <cell r="A1289" t="str">
            <v>보조기층운반</v>
          </cell>
          <cell r="C1289" t="str">
            <v>M3</v>
          </cell>
          <cell r="D1289">
            <v>21</v>
          </cell>
          <cell r="E1289">
            <v>7300</v>
          </cell>
          <cell r="F1289">
            <v>153300</v>
          </cell>
          <cell r="G1289">
            <v>2200</v>
          </cell>
          <cell r="H1289">
            <v>46200</v>
          </cell>
          <cell r="I1289">
            <v>2400</v>
          </cell>
          <cell r="J1289">
            <v>50400</v>
          </cell>
          <cell r="K1289">
            <v>2700</v>
          </cell>
          <cell r="L1289">
            <v>56700</v>
          </cell>
          <cell r="M1289" t="str">
            <v>#.18</v>
          </cell>
        </row>
        <row r="1301">
          <cell r="A1301" t="str">
            <v>⊙서호 중계펌프장 사급자재비(토목)</v>
          </cell>
          <cell r="C1301" t="str">
            <v>식</v>
          </cell>
          <cell r="D1301">
            <v>1</v>
          </cell>
          <cell r="F1301">
            <v>970890</v>
          </cell>
          <cell r="H1301">
            <v>970890</v>
          </cell>
          <cell r="J1301">
            <v>0</v>
          </cell>
          <cell r="L1301">
            <v>0</v>
          </cell>
        </row>
        <row r="1303">
          <cell r="A1303" t="str">
            <v>모  래</v>
          </cell>
          <cell r="C1303" t="str">
            <v>M3</v>
          </cell>
          <cell r="D1303">
            <v>22</v>
          </cell>
          <cell r="E1303">
            <v>17000</v>
          </cell>
          <cell r="F1303">
            <v>374000</v>
          </cell>
          <cell r="G1303">
            <v>17000</v>
          </cell>
          <cell r="H1303">
            <v>374000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A1304" t="str">
            <v>적벽돌</v>
          </cell>
          <cell r="B1304" t="str">
            <v>190*90*57</v>
          </cell>
          <cell r="C1304" t="str">
            <v>매</v>
          </cell>
          <cell r="D1304">
            <v>1612</v>
          </cell>
          <cell r="E1304">
            <v>200</v>
          </cell>
          <cell r="F1304">
            <v>322400</v>
          </cell>
          <cell r="G1304">
            <v>200</v>
          </cell>
          <cell r="H1304">
            <v>322400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</row>
        <row r="1305">
          <cell r="A1305" t="str">
            <v>보조기층제</v>
          </cell>
          <cell r="C1305" t="str">
            <v>M3</v>
          </cell>
          <cell r="D1305">
            <v>21</v>
          </cell>
          <cell r="E1305">
            <v>6300</v>
          </cell>
          <cell r="F1305">
            <v>132300</v>
          </cell>
          <cell r="G1305">
            <v>6300</v>
          </cell>
          <cell r="H1305">
            <v>132300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</row>
        <row r="1306">
          <cell r="A1306" t="str">
            <v>주철관 이형관</v>
          </cell>
          <cell r="B1306" t="str">
            <v>D300M/M이상 D600M/M이하</v>
          </cell>
          <cell r="C1306" t="str">
            <v>KG</v>
          </cell>
          <cell r="D1306">
            <v>30</v>
          </cell>
          <cell r="E1306">
            <v>2500</v>
          </cell>
          <cell r="F1306">
            <v>75000</v>
          </cell>
          <cell r="G1306">
            <v>2500</v>
          </cell>
          <cell r="H1306">
            <v>75000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</row>
        <row r="1307">
          <cell r="A1307" t="str">
            <v>주철관 접합부품(K.P메카니칼접합)</v>
          </cell>
          <cell r="B1307" t="str">
            <v>D=250MM</v>
          </cell>
          <cell r="C1307" t="str">
            <v>SET</v>
          </cell>
          <cell r="D1307">
            <v>4</v>
          </cell>
          <cell r="E1307">
            <v>16000</v>
          </cell>
          <cell r="F1307">
            <v>64000</v>
          </cell>
          <cell r="G1307">
            <v>16000</v>
          </cell>
          <cell r="H1307">
            <v>64000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A1308" t="str">
            <v>주철관 접합부품(플랜지접합)</v>
          </cell>
          <cell r="B1308" t="str">
            <v>D=250MM</v>
          </cell>
          <cell r="C1308" t="str">
            <v>SET</v>
          </cell>
          <cell r="D1308">
            <v>1</v>
          </cell>
          <cell r="E1308">
            <v>3190</v>
          </cell>
          <cell r="F1308">
            <v>3190</v>
          </cell>
          <cell r="G1308">
            <v>3190</v>
          </cell>
          <cell r="H1308">
            <v>3190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23">
          <cell r="A1323" t="str">
            <v>Ⅱ.법환 중계펌프장(토목)</v>
          </cell>
          <cell r="C1323" t="str">
            <v>식</v>
          </cell>
          <cell r="D1323">
            <v>1</v>
          </cell>
          <cell r="F1323">
            <v>57491452</v>
          </cell>
          <cell r="H1323">
            <v>14925113</v>
          </cell>
          <cell r="J1323">
            <v>38212150</v>
          </cell>
          <cell r="L1323">
            <v>4354189</v>
          </cell>
        </row>
        <row r="1325">
          <cell r="A1325" t="str">
            <v>1. 토    공</v>
          </cell>
          <cell r="F1325">
            <v>12721477</v>
          </cell>
          <cell r="H1325">
            <v>2203940</v>
          </cell>
          <cell r="J1325">
            <v>6933379</v>
          </cell>
          <cell r="L1325">
            <v>3584158</v>
          </cell>
        </row>
        <row r="1326">
          <cell r="A1326" t="str">
            <v>터파기:토사(육상),기계80+인력20</v>
          </cell>
          <cell r="B1326" t="str">
            <v>B.H 0.7㎥</v>
          </cell>
          <cell r="C1326" t="str">
            <v>M3</v>
          </cell>
          <cell r="D1326">
            <v>456.02</v>
          </cell>
          <cell r="E1326">
            <v>2000</v>
          </cell>
          <cell r="F1326">
            <v>912040</v>
          </cell>
          <cell r="G1326">
            <v>100</v>
          </cell>
          <cell r="H1326">
            <v>45602</v>
          </cell>
          <cell r="I1326">
            <v>1600</v>
          </cell>
          <cell r="J1326">
            <v>729632</v>
          </cell>
          <cell r="K1326">
            <v>300</v>
          </cell>
          <cell r="L1326">
            <v>136806</v>
          </cell>
          <cell r="M1326" t="str">
            <v>#.2</v>
          </cell>
        </row>
        <row r="1327">
          <cell r="A1327" t="str">
            <v>터파기(인력)</v>
          </cell>
          <cell r="B1327" t="str">
            <v>토사,0-1m</v>
          </cell>
          <cell r="C1327" t="str">
            <v>M3</v>
          </cell>
          <cell r="D1327">
            <v>156.94</v>
          </cell>
          <cell r="E1327">
            <v>8800</v>
          </cell>
          <cell r="F1327">
            <v>1381072</v>
          </cell>
          <cell r="G1327">
            <v>0</v>
          </cell>
          <cell r="H1327">
            <v>0</v>
          </cell>
          <cell r="I1327">
            <v>8800</v>
          </cell>
          <cell r="J1327">
            <v>1381072</v>
          </cell>
          <cell r="K1327">
            <v>0</v>
          </cell>
          <cell r="L1327">
            <v>0</v>
          </cell>
          <cell r="M1327" t="str">
            <v>No.54</v>
          </cell>
        </row>
        <row r="1328">
          <cell r="A1328" t="str">
            <v>기계터파기(연암)</v>
          </cell>
          <cell r="B1328" t="str">
            <v>B.H0.7+브레이커</v>
          </cell>
          <cell r="C1328" t="str">
            <v>M3</v>
          </cell>
          <cell r="D1328">
            <v>254.4</v>
          </cell>
          <cell r="E1328">
            <v>18400</v>
          </cell>
          <cell r="F1328">
            <v>4680960</v>
          </cell>
          <cell r="G1328">
            <v>2800</v>
          </cell>
          <cell r="H1328">
            <v>712320</v>
          </cell>
          <cell r="I1328">
            <v>7300</v>
          </cell>
          <cell r="J1328">
            <v>1857120</v>
          </cell>
          <cell r="K1328">
            <v>8300</v>
          </cell>
          <cell r="L1328">
            <v>2111520</v>
          </cell>
          <cell r="M1328" t="str">
            <v>#.3</v>
          </cell>
        </row>
        <row r="1329">
          <cell r="A1329" t="str">
            <v>되메우기 및 다짐</v>
          </cell>
          <cell r="B1329" t="str">
            <v>B.H 0.7+플래이트 콤펙터</v>
          </cell>
          <cell r="C1329" t="str">
            <v>M3</v>
          </cell>
          <cell r="D1329">
            <v>409.76</v>
          </cell>
          <cell r="E1329">
            <v>3500</v>
          </cell>
          <cell r="F1329">
            <v>1434160</v>
          </cell>
          <cell r="G1329">
            <v>400</v>
          </cell>
          <cell r="H1329">
            <v>163904</v>
          </cell>
          <cell r="I1329">
            <v>2600</v>
          </cell>
          <cell r="J1329">
            <v>1065376</v>
          </cell>
          <cell r="K1329">
            <v>500</v>
          </cell>
          <cell r="L1329">
            <v>204880</v>
          </cell>
          <cell r="M1329" t="str">
            <v>#.4</v>
          </cell>
        </row>
        <row r="1330">
          <cell r="A1330" t="str">
            <v>되메우기</v>
          </cell>
          <cell r="B1330" t="str">
            <v>인력</v>
          </cell>
          <cell r="C1330" t="str">
            <v>M3</v>
          </cell>
          <cell r="D1330">
            <v>117.19</v>
          </cell>
          <cell r="E1330">
            <v>3400</v>
          </cell>
          <cell r="F1330">
            <v>398446</v>
          </cell>
          <cell r="G1330">
            <v>0</v>
          </cell>
          <cell r="H1330">
            <v>0</v>
          </cell>
          <cell r="I1330">
            <v>3400</v>
          </cell>
          <cell r="J1330">
            <v>398446</v>
          </cell>
          <cell r="K1330">
            <v>0</v>
          </cell>
          <cell r="L1330">
            <v>0</v>
          </cell>
          <cell r="M1330" t="str">
            <v>No.72</v>
          </cell>
        </row>
        <row r="1331">
          <cell r="A1331" t="str">
            <v>사토운반:토사</v>
          </cell>
          <cell r="B1331" t="str">
            <v>B.H0.7 + D.T15</v>
          </cell>
          <cell r="C1331" t="str">
            <v>M3</v>
          </cell>
          <cell r="D1331">
            <v>86.01</v>
          </cell>
          <cell r="E1331">
            <v>2500</v>
          </cell>
          <cell r="F1331">
            <v>215025</v>
          </cell>
          <cell r="G1331">
            <v>900</v>
          </cell>
          <cell r="H1331">
            <v>77409</v>
          </cell>
          <cell r="I1331">
            <v>700</v>
          </cell>
          <cell r="J1331">
            <v>60207</v>
          </cell>
          <cell r="K1331">
            <v>900</v>
          </cell>
          <cell r="L1331">
            <v>77409</v>
          </cell>
          <cell r="M1331" t="str">
            <v>#.26</v>
          </cell>
        </row>
        <row r="1332">
          <cell r="A1332" t="str">
            <v>사토운반:연암</v>
          </cell>
          <cell r="B1332" t="str">
            <v>B.H0.7 + D.T15</v>
          </cell>
          <cell r="C1332" t="str">
            <v>M3</v>
          </cell>
          <cell r="D1332">
            <v>254.4</v>
          </cell>
          <cell r="E1332">
            <v>12000</v>
          </cell>
          <cell r="F1332">
            <v>3052800</v>
          </cell>
          <cell r="G1332">
            <v>4500</v>
          </cell>
          <cell r="H1332">
            <v>1144800</v>
          </cell>
          <cell r="I1332">
            <v>3500</v>
          </cell>
          <cell r="J1332">
            <v>890400</v>
          </cell>
          <cell r="K1332">
            <v>4000</v>
          </cell>
          <cell r="L1332">
            <v>1017600</v>
          </cell>
          <cell r="M1332" t="str">
            <v>#.7</v>
          </cell>
        </row>
        <row r="1333">
          <cell r="A1333" t="str">
            <v>바닥면 고르기</v>
          </cell>
          <cell r="B1333" t="str">
            <v>연암</v>
          </cell>
          <cell r="C1333" t="str">
            <v>M2</v>
          </cell>
          <cell r="D1333">
            <v>119.81</v>
          </cell>
          <cell r="E1333">
            <v>5400</v>
          </cell>
          <cell r="F1333">
            <v>646974</v>
          </cell>
          <cell r="G1333">
            <v>500</v>
          </cell>
          <cell r="H1333">
            <v>59905</v>
          </cell>
          <cell r="I1333">
            <v>4600</v>
          </cell>
          <cell r="J1333">
            <v>551126</v>
          </cell>
          <cell r="K1333">
            <v>300</v>
          </cell>
          <cell r="L1333">
            <v>35943</v>
          </cell>
          <cell r="M1333" t="str">
            <v>No.2</v>
          </cell>
        </row>
        <row r="1335">
          <cell r="A1335" t="str">
            <v>2. 구조물공</v>
          </cell>
          <cell r="F1335">
            <v>29521874</v>
          </cell>
          <cell r="H1335">
            <v>5690651</v>
          </cell>
          <cell r="J1335">
            <v>23475502</v>
          </cell>
          <cell r="L1335">
            <v>355721</v>
          </cell>
        </row>
        <row r="1336">
          <cell r="A1336" t="str">
            <v>레미콘타설</v>
          </cell>
          <cell r="B1336" t="str">
            <v>무근구조물</v>
          </cell>
          <cell r="C1336" t="str">
            <v>M3</v>
          </cell>
          <cell r="D1336">
            <v>14.22</v>
          </cell>
          <cell r="E1336">
            <v>16000</v>
          </cell>
          <cell r="F1336">
            <v>227520</v>
          </cell>
          <cell r="G1336">
            <v>0</v>
          </cell>
          <cell r="H1336">
            <v>0</v>
          </cell>
          <cell r="I1336">
            <v>16000</v>
          </cell>
          <cell r="J1336">
            <v>227520</v>
          </cell>
          <cell r="K1336">
            <v>0</v>
          </cell>
          <cell r="L1336">
            <v>0</v>
          </cell>
          <cell r="M1336" t="str">
            <v>No.10</v>
          </cell>
        </row>
        <row r="1337">
          <cell r="A1337" t="str">
            <v>레미콘타설</v>
          </cell>
          <cell r="B1337" t="str">
            <v>철근구조물</v>
          </cell>
          <cell r="C1337" t="str">
            <v>M3</v>
          </cell>
          <cell r="D1337">
            <v>120.22</v>
          </cell>
          <cell r="E1337">
            <v>21700</v>
          </cell>
          <cell r="F1337">
            <v>2608774</v>
          </cell>
          <cell r="G1337">
            <v>400</v>
          </cell>
          <cell r="H1337">
            <v>48088</v>
          </cell>
          <cell r="I1337">
            <v>21000</v>
          </cell>
          <cell r="J1337">
            <v>2524620</v>
          </cell>
          <cell r="K1337">
            <v>300</v>
          </cell>
          <cell r="L1337">
            <v>36066</v>
          </cell>
          <cell r="M1337" t="str">
            <v>No.14</v>
          </cell>
        </row>
        <row r="1338">
          <cell r="A1338" t="str">
            <v>합판거푸집</v>
          </cell>
          <cell r="B1338" t="str">
            <v>0-7m:6회</v>
          </cell>
          <cell r="C1338" t="str">
            <v>M2</v>
          </cell>
          <cell r="D1338">
            <v>139.35</v>
          </cell>
          <cell r="E1338">
            <v>12000</v>
          </cell>
          <cell r="F1338">
            <v>1672200</v>
          </cell>
          <cell r="G1338">
            <v>4000</v>
          </cell>
          <cell r="H1338">
            <v>557400</v>
          </cell>
          <cell r="I1338">
            <v>8000</v>
          </cell>
          <cell r="J1338">
            <v>1114800</v>
          </cell>
          <cell r="K1338">
            <v>0</v>
          </cell>
          <cell r="L1338">
            <v>0</v>
          </cell>
          <cell r="M1338" t="str">
            <v>No.11</v>
          </cell>
        </row>
        <row r="1339">
          <cell r="A1339" t="str">
            <v>합판거푸집</v>
          </cell>
          <cell r="B1339" t="str">
            <v>0-7m:3회</v>
          </cell>
          <cell r="C1339" t="str">
            <v>M2</v>
          </cell>
          <cell r="D1339">
            <v>144.55000000000001</v>
          </cell>
          <cell r="E1339">
            <v>17100</v>
          </cell>
          <cell r="F1339">
            <v>2471805</v>
          </cell>
          <cell r="G1339">
            <v>5300</v>
          </cell>
          <cell r="H1339">
            <v>766115</v>
          </cell>
          <cell r="I1339">
            <v>11800</v>
          </cell>
          <cell r="J1339">
            <v>1705690</v>
          </cell>
          <cell r="K1339">
            <v>0</v>
          </cell>
          <cell r="L1339">
            <v>0</v>
          </cell>
          <cell r="M1339" t="str">
            <v>No.15</v>
          </cell>
        </row>
        <row r="1340">
          <cell r="A1340" t="str">
            <v>폼타이 합판거푸집</v>
          </cell>
          <cell r="B1340" t="str">
            <v>0-7m:T=400:3회</v>
          </cell>
          <cell r="C1340" t="str">
            <v>M2</v>
          </cell>
          <cell r="D1340">
            <v>179.73</v>
          </cell>
          <cell r="E1340">
            <v>18500</v>
          </cell>
          <cell r="F1340">
            <v>3325005</v>
          </cell>
          <cell r="G1340">
            <v>6600</v>
          </cell>
          <cell r="H1340">
            <v>1186218</v>
          </cell>
          <cell r="I1340">
            <v>11900</v>
          </cell>
          <cell r="J1340">
            <v>2138787</v>
          </cell>
          <cell r="K1340">
            <v>0</v>
          </cell>
          <cell r="L1340">
            <v>0</v>
          </cell>
          <cell r="M1340" t="str">
            <v>No.73</v>
          </cell>
        </row>
        <row r="1341">
          <cell r="A1341" t="str">
            <v>폼타이 합판거푸집</v>
          </cell>
          <cell r="B1341" t="str">
            <v>0-7m:T=300:3회</v>
          </cell>
          <cell r="C1341" t="str">
            <v>M2</v>
          </cell>
          <cell r="D1341">
            <v>32.75</v>
          </cell>
          <cell r="E1341">
            <v>18600</v>
          </cell>
          <cell r="F1341">
            <v>609150</v>
          </cell>
          <cell r="G1341">
            <v>6600</v>
          </cell>
          <cell r="H1341">
            <v>216150</v>
          </cell>
          <cell r="I1341">
            <v>12000</v>
          </cell>
          <cell r="J1341">
            <v>393000</v>
          </cell>
          <cell r="K1341">
            <v>0</v>
          </cell>
          <cell r="L1341">
            <v>0</v>
          </cell>
          <cell r="M1341" t="str">
            <v>No.74</v>
          </cell>
        </row>
        <row r="1342">
          <cell r="A1342" t="str">
            <v>강관동바리(3개월)</v>
          </cell>
          <cell r="B1342" t="str">
            <v>H=0-4.2M</v>
          </cell>
          <cell r="C1342" t="str">
            <v>공M3</v>
          </cell>
          <cell r="D1342">
            <v>164.68</v>
          </cell>
          <cell r="E1342">
            <v>6300</v>
          </cell>
          <cell r="F1342">
            <v>1037484</v>
          </cell>
          <cell r="G1342">
            <v>200</v>
          </cell>
          <cell r="H1342">
            <v>32936</v>
          </cell>
          <cell r="I1342">
            <v>6100</v>
          </cell>
          <cell r="J1342">
            <v>1004548</v>
          </cell>
          <cell r="K1342">
            <v>0</v>
          </cell>
          <cell r="L1342">
            <v>0</v>
          </cell>
          <cell r="M1342" t="str">
            <v>No.21</v>
          </cell>
        </row>
        <row r="1343">
          <cell r="A1343" t="str">
            <v>강관비계</v>
          </cell>
          <cell r="B1343" t="str">
            <v>3개월</v>
          </cell>
          <cell r="C1343" t="str">
            <v>M2</v>
          </cell>
          <cell r="D1343">
            <v>140.19999999999999</v>
          </cell>
          <cell r="E1343">
            <v>9200</v>
          </cell>
          <cell r="F1343">
            <v>1289840</v>
          </cell>
          <cell r="G1343">
            <v>2300</v>
          </cell>
          <cell r="H1343">
            <v>322460</v>
          </cell>
          <cell r="I1343">
            <v>6600</v>
          </cell>
          <cell r="J1343">
            <v>925320</v>
          </cell>
          <cell r="K1343">
            <v>300</v>
          </cell>
          <cell r="L1343">
            <v>42060</v>
          </cell>
          <cell r="M1343" t="str">
            <v>No.33</v>
          </cell>
        </row>
        <row r="1344">
          <cell r="A1344" t="str">
            <v>시공이음 설치</v>
          </cell>
          <cell r="B1344" t="str">
            <v>PVC,B=150X5mm</v>
          </cell>
          <cell r="C1344" t="str">
            <v>M</v>
          </cell>
          <cell r="D1344">
            <v>40.9</v>
          </cell>
          <cell r="E1344">
            <v>13700</v>
          </cell>
          <cell r="F1344">
            <v>560330</v>
          </cell>
          <cell r="G1344">
            <v>2400</v>
          </cell>
          <cell r="H1344">
            <v>98160</v>
          </cell>
          <cell r="I1344">
            <v>11300</v>
          </cell>
          <cell r="J1344">
            <v>462170</v>
          </cell>
          <cell r="K1344">
            <v>0</v>
          </cell>
          <cell r="L1344">
            <v>0</v>
          </cell>
          <cell r="M1344" t="str">
            <v>No.17</v>
          </cell>
        </row>
        <row r="1345">
          <cell r="A1345" t="str">
            <v>시공이음면정리(치핑)</v>
          </cell>
          <cell r="B1345" t="str">
            <v>인력</v>
          </cell>
          <cell r="C1345" t="str">
            <v>M2</v>
          </cell>
          <cell r="D1345">
            <v>53.93</v>
          </cell>
          <cell r="E1345">
            <v>19000</v>
          </cell>
          <cell r="F1345">
            <v>1024670</v>
          </cell>
          <cell r="G1345">
            <v>500</v>
          </cell>
          <cell r="H1345">
            <v>26965</v>
          </cell>
          <cell r="I1345">
            <v>18500</v>
          </cell>
          <cell r="J1345">
            <v>997705</v>
          </cell>
          <cell r="K1345">
            <v>0</v>
          </cell>
          <cell r="L1345">
            <v>0</v>
          </cell>
          <cell r="M1345" t="str">
            <v>No.22</v>
          </cell>
        </row>
        <row r="1346">
          <cell r="A1346" t="str">
            <v>스페이서(T=110MM)</v>
          </cell>
          <cell r="C1346" t="str">
            <v>EA</v>
          </cell>
          <cell r="D1346">
            <v>399</v>
          </cell>
          <cell r="E1346">
            <v>90</v>
          </cell>
          <cell r="F1346">
            <v>35910</v>
          </cell>
          <cell r="G1346">
            <v>90</v>
          </cell>
          <cell r="H1346">
            <v>35910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A1347" t="str">
            <v>스페이서(T=80MM)</v>
          </cell>
          <cell r="C1347" t="str">
            <v>EA</v>
          </cell>
          <cell r="D1347">
            <v>977</v>
          </cell>
          <cell r="E1347">
            <v>60</v>
          </cell>
          <cell r="F1347">
            <v>58620</v>
          </cell>
          <cell r="G1347">
            <v>60</v>
          </cell>
          <cell r="H1347">
            <v>58620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A1348" t="str">
            <v>폼타이거푸집 구멍체움</v>
          </cell>
          <cell r="C1348" t="str">
            <v>EA</v>
          </cell>
          <cell r="D1348">
            <v>228</v>
          </cell>
          <cell r="E1348">
            <v>250</v>
          </cell>
          <cell r="F1348">
            <v>57000</v>
          </cell>
          <cell r="G1348">
            <v>0</v>
          </cell>
          <cell r="H1348">
            <v>0</v>
          </cell>
          <cell r="I1348">
            <v>250</v>
          </cell>
          <cell r="J1348">
            <v>57000</v>
          </cell>
          <cell r="K1348">
            <v>0</v>
          </cell>
          <cell r="L1348">
            <v>0</v>
          </cell>
          <cell r="M1348" t="str">
            <v>No.76</v>
          </cell>
        </row>
        <row r="1349">
          <cell r="A1349" t="str">
            <v>에폭시방수</v>
          </cell>
          <cell r="B1349" t="str">
            <v>수용성에폭시3회</v>
          </cell>
          <cell r="C1349" t="str">
            <v>M2</v>
          </cell>
          <cell r="D1349">
            <v>135.04</v>
          </cell>
          <cell r="E1349">
            <v>19600</v>
          </cell>
          <cell r="F1349">
            <v>2646784</v>
          </cell>
          <cell r="G1349">
            <v>10300</v>
          </cell>
          <cell r="H1349">
            <v>1390912</v>
          </cell>
          <cell r="I1349">
            <v>9300</v>
          </cell>
          <cell r="J1349">
            <v>1255872</v>
          </cell>
          <cell r="K1349">
            <v>0</v>
          </cell>
          <cell r="L1349">
            <v>0</v>
          </cell>
          <cell r="M1349" t="str">
            <v>No.77</v>
          </cell>
        </row>
        <row r="1350">
          <cell r="A1350" t="str">
            <v>S.T.S Plate C.설치(TYPE-D)</v>
          </cell>
          <cell r="B1350" t="str">
            <v>1200X1000</v>
          </cell>
          <cell r="C1350" t="str">
            <v>EA</v>
          </cell>
          <cell r="D1350">
            <v>3</v>
          </cell>
          <cell r="E1350">
            <v>249900</v>
          </cell>
          <cell r="F1350">
            <v>749700</v>
          </cell>
          <cell r="G1350">
            <v>150000</v>
          </cell>
          <cell r="H1350">
            <v>450000</v>
          </cell>
          <cell r="I1350">
            <v>86700</v>
          </cell>
          <cell r="J1350">
            <v>260100</v>
          </cell>
          <cell r="K1350">
            <v>13200</v>
          </cell>
          <cell r="L1350">
            <v>39600</v>
          </cell>
          <cell r="M1350" t="str">
            <v>No.78</v>
          </cell>
        </row>
        <row r="1351">
          <cell r="A1351" t="str">
            <v>S.T.S Plate C.설치(TYPE-A)</v>
          </cell>
          <cell r="B1351" t="str">
            <v>800X800</v>
          </cell>
          <cell r="C1351" t="str">
            <v>EA</v>
          </cell>
          <cell r="D1351">
            <v>2</v>
          </cell>
          <cell r="E1351">
            <v>196100</v>
          </cell>
          <cell r="F1351">
            <v>392200</v>
          </cell>
          <cell r="G1351">
            <v>100000</v>
          </cell>
          <cell r="H1351">
            <v>200000</v>
          </cell>
          <cell r="I1351">
            <v>85300</v>
          </cell>
          <cell r="J1351">
            <v>170600</v>
          </cell>
          <cell r="K1351">
            <v>10800</v>
          </cell>
          <cell r="L1351">
            <v>21600</v>
          </cell>
          <cell r="M1351" t="str">
            <v>No.79</v>
          </cell>
        </row>
        <row r="1352">
          <cell r="A1352" t="str">
            <v>S.T.S Plate C.설치(TYPE-A)</v>
          </cell>
          <cell r="B1352" t="str">
            <v>650X800</v>
          </cell>
          <cell r="C1352" t="str">
            <v>EA</v>
          </cell>
          <cell r="D1352">
            <v>1</v>
          </cell>
          <cell r="E1352">
            <v>181100</v>
          </cell>
          <cell r="F1352">
            <v>181100</v>
          </cell>
          <cell r="G1352">
            <v>95600</v>
          </cell>
          <cell r="H1352">
            <v>95600</v>
          </cell>
          <cell r="I1352">
            <v>76400</v>
          </cell>
          <cell r="J1352">
            <v>76400</v>
          </cell>
          <cell r="K1352">
            <v>9100</v>
          </cell>
          <cell r="L1352">
            <v>9100</v>
          </cell>
          <cell r="M1352" t="str">
            <v>No.90</v>
          </cell>
        </row>
        <row r="1353">
          <cell r="A1353" t="str">
            <v>흙 채 움</v>
          </cell>
          <cell r="C1353" t="str">
            <v>M3</v>
          </cell>
          <cell r="D1353">
            <v>7.12</v>
          </cell>
          <cell r="E1353">
            <v>1200</v>
          </cell>
          <cell r="F1353">
            <v>8544</v>
          </cell>
          <cell r="G1353">
            <v>200</v>
          </cell>
          <cell r="H1353">
            <v>1424</v>
          </cell>
          <cell r="I1353">
            <v>600</v>
          </cell>
          <cell r="J1353">
            <v>4272</v>
          </cell>
          <cell r="K1353">
            <v>400</v>
          </cell>
          <cell r="L1353">
            <v>2848</v>
          </cell>
          <cell r="M1353" t="str">
            <v>#.29</v>
          </cell>
        </row>
        <row r="1354">
          <cell r="A1354" t="str">
            <v>사다리설치(STS)</v>
          </cell>
          <cell r="C1354" t="str">
            <v>M</v>
          </cell>
          <cell r="D1354">
            <v>6.5</v>
          </cell>
          <cell r="E1354">
            <v>10900</v>
          </cell>
          <cell r="F1354">
            <v>70850</v>
          </cell>
          <cell r="G1354">
            <v>6600</v>
          </cell>
          <cell r="H1354">
            <v>42900</v>
          </cell>
          <cell r="I1354">
            <v>4100</v>
          </cell>
          <cell r="J1354">
            <v>26650</v>
          </cell>
          <cell r="K1354">
            <v>200</v>
          </cell>
          <cell r="L1354">
            <v>1300</v>
          </cell>
          <cell r="M1354" t="str">
            <v>No.19</v>
          </cell>
        </row>
        <row r="1355">
          <cell r="A1355" t="str">
            <v>수팽창고무지수판 설치</v>
          </cell>
          <cell r="B1355" t="str">
            <v>20X10</v>
          </cell>
          <cell r="C1355" t="str">
            <v>M</v>
          </cell>
          <cell r="D1355">
            <v>1.73</v>
          </cell>
          <cell r="E1355">
            <v>3900</v>
          </cell>
          <cell r="F1355">
            <v>6747</v>
          </cell>
          <cell r="G1355">
            <v>3100</v>
          </cell>
          <cell r="H1355">
            <v>5363</v>
          </cell>
          <cell r="I1355">
            <v>800</v>
          </cell>
          <cell r="J1355">
            <v>1384</v>
          </cell>
          <cell r="K1355">
            <v>0</v>
          </cell>
          <cell r="L1355">
            <v>0</v>
          </cell>
          <cell r="M1355" t="str">
            <v>No.23</v>
          </cell>
        </row>
        <row r="1356">
          <cell r="A1356" t="str">
            <v>P.V.C 파이프(VG1)</v>
          </cell>
          <cell r="B1356" t="str">
            <v>Φ100M/M</v>
          </cell>
          <cell r="C1356" t="str">
            <v>M</v>
          </cell>
          <cell r="D1356">
            <v>0.35</v>
          </cell>
          <cell r="E1356">
            <v>6800</v>
          </cell>
          <cell r="F1356">
            <v>2380</v>
          </cell>
          <cell r="G1356">
            <v>6500</v>
          </cell>
          <cell r="H1356">
            <v>2275</v>
          </cell>
          <cell r="I1356">
            <v>300</v>
          </cell>
          <cell r="J1356">
            <v>105</v>
          </cell>
          <cell r="K1356">
            <v>0</v>
          </cell>
          <cell r="L1356">
            <v>0</v>
          </cell>
        </row>
        <row r="1357">
          <cell r="A1357" t="str">
            <v>P.V.C 파이프(VG1)</v>
          </cell>
          <cell r="B1357" t="str">
            <v>Φ250M/M</v>
          </cell>
          <cell r="C1357" t="str">
            <v>M</v>
          </cell>
          <cell r="D1357">
            <v>0.35</v>
          </cell>
          <cell r="E1357">
            <v>24800</v>
          </cell>
          <cell r="F1357">
            <v>8680</v>
          </cell>
          <cell r="G1357">
            <v>23000</v>
          </cell>
          <cell r="H1357">
            <v>8050</v>
          </cell>
          <cell r="I1357">
            <v>1800</v>
          </cell>
          <cell r="J1357">
            <v>630</v>
          </cell>
          <cell r="K1357">
            <v>0</v>
          </cell>
          <cell r="L1357">
            <v>0</v>
          </cell>
        </row>
        <row r="1358">
          <cell r="A1358" t="str">
            <v>철근가공및조립</v>
          </cell>
          <cell r="B1358" t="str">
            <v>복잡</v>
          </cell>
          <cell r="C1358" t="str">
            <v>TON</v>
          </cell>
          <cell r="D1358">
            <v>29.021000000000001</v>
          </cell>
          <cell r="E1358">
            <v>361000</v>
          </cell>
          <cell r="F1358">
            <v>10476581</v>
          </cell>
          <cell r="G1358">
            <v>5000</v>
          </cell>
          <cell r="H1358">
            <v>145105</v>
          </cell>
          <cell r="I1358">
            <v>349000</v>
          </cell>
          <cell r="J1358">
            <v>10128329</v>
          </cell>
          <cell r="K1358">
            <v>7000</v>
          </cell>
          <cell r="L1358">
            <v>203147</v>
          </cell>
          <cell r="M1358" t="str">
            <v>No.81</v>
          </cell>
        </row>
        <row r="1360">
          <cell r="A1360" t="str">
            <v>3. 부대시설공</v>
          </cell>
          <cell r="F1360">
            <v>14827923</v>
          </cell>
          <cell r="H1360">
            <v>6993122</v>
          </cell>
          <cell r="J1360">
            <v>7762469</v>
          </cell>
          <cell r="L1360">
            <v>72332</v>
          </cell>
        </row>
        <row r="1361">
          <cell r="A1361" t="str">
            <v>가. 콘크리트 포장</v>
          </cell>
          <cell r="F1361">
            <v>1374555</v>
          </cell>
          <cell r="H1361">
            <v>730386</v>
          </cell>
          <cell r="J1361">
            <v>632424</v>
          </cell>
          <cell r="L1361">
            <v>11745</v>
          </cell>
        </row>
        <row r="1362">
          <cell r="A1362" t="str">
            <v>모래부설(B.H 0.7M3)</v>
          </cell>
          <cell r="B1362" t="str">
            <v>기계90%+인력10%</v>
          </cell>
          <cell r="C1362" t="str">
            <v>M3</v>
          </cell>
          <cell r="D1362">
            <v>1.59</v>
          </cell>
          <cell r="E1362">
            <v>1300</v>
          </cell>
          <cell r="F1362">
            <v>2067</v>
          </cell>
          <cell r="G1362">
            <v>200</v>
          </cell>
          <cell r="H1362">
            <v>318</v>
          </cell>
          <cell r="I1362">
            <v>700</v>
          </cell>
          <cell r="J1362">
            <v>1113</v>
          </cell>
          <cell r="K1362">
            <v>400</v>
          </cell>
          <cell r="L1362">
            <v>636</v>
          </cell>
          <cell r="M1362" t="str">
            <v>#.14</v>
          </cell>
        </row>
        <row r="1363">
          <cell r="A1363" t="str">
            <v>보조기층포설 및 다짐</v>
          </cell>
          <cell r="B1363" t="str">
            <v>T=30cm</v>
          </cell>
          <cell r="C1363" t="str">
            <v>M3</v>
          </cell>
          <cell r="D1363">
            <v>15.87</v>
          </cell>
          <cell r="E1363">
            <v>2800</v>
          </cell>
          <cell r="F1363">
            <v>44436</v>
          </cell>
          <cell r="G1363">
            <v>400</v>
          </cell>
          <cell r="H1363">
            <v>6348</v>
          </cell>
          <cell r="I1363">
            <v>1700</v>
          </cell>
          <cell r="J1363">
            <v>26979</v>
          </cell>
          <cell r="K1363">
            <v>700</v>
          </cell>
          <cell r="L1363">
            <v>11109</v>
          </cell>
          <cell r="M1363" t="str">
            <v>#.11</v>
          </cell>
        </row>
        <row r="1364">
          <cell r="A1364" t="str">
            <v>신 축 재</v>
          </cell>
          <cell r="B1364" t="str">
            <v>T=1.5cm</v>
          </cell>
          <cell r="C1364" t="str">
            <v>M2</v>
          </cell>
          <cell r="D1364">
            <v>2.12</v>
          </cell>
          <cell r="E1364">
            <v>12600</v>
          </cell>
          <cell r="F1364">
            <v>26712</v>
          </cell>
          <cell r="G1364">
            <v>12000</v>
          </cell>
          <cell r="H1364">
            <v>25440</v>
          </cell>
          <cell r="I1364">
            <v>600</v>
          </cell>
          <cell r="J1364">
            <v>1272</v>
          </cell>
          <cell r="K1364">
            <v>0</v>
          </cell>
          <cell r="L1364">
            <v>0</v>
          </cell>
        </row>
        <row r="1365">
          <cell r="A1365" t="str">
            <v>양생(비닐)</v>
          </cell>
          <cell r="C1365" t="str">
            <v>M2</v>
          </cell>
          <cell r="D1365">
            <v>52.9</v>
          </cell>
          <cell r="E1365">
            <v>900</v>
          </cell>
          <cell r="F1365">
            <v>47610</v>
          </cell>
          <cell r="G1365">
            <v>700</v>
          </cell>
          <cell r="H1365">
            <v>37030</v>
          </cell>
          <cell r="I1365">
            <v>200</v>
          </cell>
          <cell r="J1365">
            <v>10580</v>
          </cell>
          <cell r="K1365">
            <v>0</v>
          </cell>
          <cell r="L1365">
            <v>0</v>
          </cell>
          <cell r="M1365" t="str">
            <v>No.8</v>
          </cell>
        </row>
        <row r="1366">
          <cell r="A1366" t="str">
            <v>콘크리트포장 포설</v>
          </cell>
          <cell r="B1366" t="str">
            <v>T=20cm</v>
          </cell>
          <cell r="C1366" t="str">
            <v>M3</v>
          </cell>
          <cell r="D1366">
            <v>10.58</v>
          </cell>
          <cell r="E1366">
            <v>103500</v>
          </cell>
          <cell r="F1366">
            <v>1095030</v>
          </cell>
          <cell r="G1366">
            <v>52500</v>
          </cell>
          <cell r="H1366">
            <v>555450</v>
          </cell>
          <cell r="I1366">
            <v>51000</v>
          </cell>
          <cell r="J1366">
            <v>539580</v>
          </cell>
          <cell r="K1366">
            <v>0</v>
          </cell>
          <cell r="L1366">
            <v>0</v>
          </cell>
          <cell r="M1366" t="str">
            <v>No.6</v>
          </cell>
        </row>
        <row r="1367">
          <cell r="A1367" t="str">
            <v>와이어메쉬깔기</v>
          </cell>
          <cell r="B1367" t="str">
            <v>#8X100X100</v>
          </cell>
          <cell r="C1367" t="str">
            <v>M2</v>
          </cell>
          <cell r="D1367">
            <v>52.9</v>
          </cell>
          <cell r="E1367">
            <v>3000</v>
          </cell>
          <cell r="F1367">
            <v>158700</v>
          </cell>
          <cell r="G1367">
            <v>2000</v>
          </cell>
          <cell r="H1367">
            <v>105800</v>
          </cell>
          <cell r="I1367">
            <v>1000</v>
          </cell>
          <cell r="J1367">
            <v>52900</v>
          </cell>
          <cell r="K1367">
            <v>0</v>
          </cell>
          <cell r="L1367">
            <v>0</v>
          </cell>
          <cell r="M1367" t="str">
            <v>No.7</v>
          </cell>
        </row>
        <row r="1369">
          <cell r="A1369" t="str">
            <v>나. U형 측구</v>
          </cell>
          <cell r="F1369">
            <v>6085932</v>
          </cell>
          <cell r="H1369">
            <v>3422032</v>
          </cell>
          <cell r="J1369">
            <v>2630376</v>
          </cell>
          <cell r="L1369">
            <v>33524</v>
          </cell>
        </row>
        <row r="1370">
          <cell r="A1370" t="str">
            <v>레미콘타설</v>
          </cell>
          <cell r="B1370" t="str">
            <v>철근구조물</v>
          </cell>
          <cell r="C1370" t="str">
            <v>M3</v>
          </cell>
          <cell r="D1370">
            <v>15.64</v>
          </cell>
          <cell r="E1370">
            <v>16000</v>
          </cell>
          <cell r="F1370">
            <v>250240</v>
          </cell>
          <cell r="G1370">
            <v>0</v>
          </cell>
          <cell r="H1370">
            <v>0</v>
          </cell>
          <cell r="I1370">
            <v>16000</v>
          </cell>
          <cell r="J1370">
            <v>250240</v>
          </cell>
          <cell r="K1370">
            <v>0</v>
          </cell>
          <cell r="L1370">
            <v>0</v>
          </cell>
          <cell r="M1370" t="str">
            <v>No.14</v>
          </cell>
        </row>
        <row r="1371">
          <cell r="A1371" t="str">
            <v>레미콘타설</v>
          </cell>
          <cell r="B1371" t="str">
            <v>무근구조물</v>
          </cell>
          <cell r="C1371" t="str">
            <v>M3</v>
          </cell>
          <cell r="D1371">
            <v>4.76</v>
          </cell>
          <cell r="E1371">
            <v>21700</v>
          </cell>
          <cell r="F1371">
            <v>103292</v>
          </cell>
          <cell r="G1371">
            <v>400</v>
          </cell>
          <cell r="H1371">
            <v>1904</v>
          </cell>
          <cell r="I1371">
            <v>21000</v>
          </cell>
          <cell r="J1371">
            <v>99960</v>
          </cell>
          <cell r="K1371">
            <v>300</v>
          </cell>
          <cell r="L1371">
            <v>1428</v>
          </cell>
          <cell r="M1371" t="str">
            <v>No.10</v>
          </cell>
        </row>
        <row r="1372">
          <cell r="A1372" t="str">
            <v>합판거푸집</v>
          </cell>
          <cell r="B1372" t="str">
            <v>0-7m:3회</v>
          </cell>
          <cell r="C1372" t="str">
            <v>M2</v>
          </cell>
          <cell r="D1372">
            <v>129.19999999999999</v>
          </cell>
          <cell r="E1372">
            <v>12000</v>
          </cell>
          <cell r="F1372">
            <v>1550400</v>
          </cell>
          <cell r="G1372">
            <v>4000</v>
          </cell>
          <cell r="H1372">
            <v>516800</v>
          </cell>
          <cell r="I1372">
            <v>8000</v>
          </cell>
          <cell r="J1372">
            <v>1033600</v>
          </cell>
          <cell r="K1372">
            <v>0</v>
          </cell>
          <cell r="L1372">
            <v>0</v>
          </cell>
          <cell r="M1372" t="str">
            <v>No.15</v>
          </cell>
        </row>
        <row r="1373">
          <cell r="A1373" t="str">
            <v>합판거푸집</v>
          </cell>
          <cell r="B1373" t="str">
            <v>0-7m:6회</v>
          </cell>
          <cell r="C1373" t="str">
            <v>M2</v>
          </cell>
          <cell r="D1373">
            <v>13.6</v>
          </cell>
          <cell r="E1373">
            <v>17100</v>
          </cell>
          <cell r="F1373">
            <v>232560</v>
          </cell>
          <cell r="G1373">
            <v>5300</v>
          </cell>
          <cell r="H1373">
            <v>72080</v>
          </cell>
          <cell r="I1373">
            <v>11800</v>
          </cell>
          <cell r="J1373">
            <v>160480</v>
          </cell>
          <cell r="K1373">
            <v>0</v>
          </cell>
          <cell r="L1373">
            <v>0</v>
          </cell>
          <cell r="M1373" t="str">
            <v>No.11</v>
          </cell>
        </row>
        <row r="1374">
          <cell r="A1374" t="str">
            <v>철근가공및조립</v>
          </cell>
          <cell r="B1374" t="str">
            <v>간단</v>
          </cell>
          <cell r="C1374" t="str">
            <v>TON</v>
          </cell>
          <cell r="D1374">
            <v>0.81599999999999995</v>
          </cell>
          <cell r="E1374">
            <v>290000</v>
          </cell>
          <cell r="F1374">
            <v>236640</v>
          </cell>
          <cell r="G1374">
            <v>3000</v>
          </cell>
          <cell r="H1374">
            <v>2448</v>
          </cell>
          <cell r="I1374">
            <v>281000</v>
          </cell>
          <cell r="J1374">
            <v>229296</v>
          </cell>
          <cell r="K1374">
            <v>6000</v>
          </cell>
          <cell r="L1374">
            <v>4896</v>
          </cell>
          <cell r="M1374" t="str">
            <v>No.82</v>
          </cell>
        </row>
        <row r="1375">
          <cell r="A1375" t="str">
            <v>그레이팅 뚜껑설치</v>
          </cell>
          <cell r="B1375" t="str">
            <v>500X1000mm</v>
          </cell>
          <cell r="C1375" t="str">
            <v>개소</v>
          </cell>
          <cell r="D1375">
            <v>68</v>
          </cell>
          <cell r="E1375">
            <v>54600</v>
          </cell>
          <cell r="F1375">
            <v>3712800</v>
          </cell>
          <cell r="G1375">
            <v>41600</v>
          </cell>
          <cell r="H1375">
            <v>2828800</v>
          </cell>
          <cell r="I1375">
            <v>12600</v>
          </cell>
          <cell r="J1375">
            <v>856800</v>
          </cell>
          <cell r="K1375">
            <v>400</v>
          </cell>
          <cell r="L1375">
            <v>27200</v>
          </cell>
          <cell r="M1375" t="str">
            <v>No.83</v>
          </cell>
        </row>
        <row r="1377">
          <cell r="A1377" t="str">
            <v>다. 휀스설치</v>
          </cell>
          <cell r="F1377">
            <v>3452492</v>
          </cell>
          <cell r="H1377">
            <v>1434624</v>
          </cell>
          <cell r="J1377">
            <v>2011820</v>
          </cell>
          <cell r="L1377">
            <v>6048</v>
          </cell>
        </row>
        <row r="1378">
          <cell r="A1378" t="str">
            <v>레미콘타설</v>
          </cell>
          <cell r="B1378" t="str">
            <v>무근구조물</v>
          </cell>
          <cell r="C1378" t="str">
            <v>M3</v>
          </cell>
          <cell r="D1378">
            <v>2.16</v>
          </cell>
          <cell r="E1378">
            <v>21700</v>
          </cell>
          <cell r="F1378">
            <v>46872</v>
          </cell>
          <cell r="G1378">
            <v>400</v>
          </cell>
          <cell r="H1378">
            <v>864</v>
          </cell>
          <cell r="I1378">
            <v>21000</v>
          </cell>
          <cell r="J1378">
            <v>45360</v>
          </cell>
          <cell r="K1378">
            <v>300</v>
          </cell>
          <cell r="L1378">
            <v>648</v>
          </cell>
          <cell r="M1378" t="str">
            <v>No.10</v>
          </cell>
        </row>
        <row r="1379">
          <cell r="A1379" t="str">
            <v>합판거푸집</v>
          </cell>
          <cell r="B1379" t="str">
            <v>0-7m:6회</v>
          </cell>
          <cell r="C1379" t="str">
            <v>M2</v>
          </cell>
          <cell r="D1379">
            <v>25.2</v>
          </cell>
          <cell r="E1379">
            <v>17100</v>
          </cell>
          <cell r="F1379">
            <v>430920</v>
          </cell>
          <cell r="G1379">
            <v>5300</v>
          </cell>
          <cell r="H1379">
            <v>133560</v>
          </cell>
          <cell r="I1379">
            <v>11800</v>
          </cell>
          <cell r="J1379">
            <v>297360</v>
          </cell>
          <cell r="K1379">
            <v>0</v>
          </cell>
          <cell r="L1379">
            <v>0</v>
          </cell>
          <cell r="M1379" t="str">
            <v>No.11</v>
          </cell>
        </row>
        <row r="1380">
          <cell r="A1380" t="str">
            <v>휀스설치</v>
          </cell>
          <cell r="B1380" t="str">
            <v>H1800</v>
          </cell>
          <cell r="C1380" t="str">
            <v>M</v>
          </cell>
          <cell r="D1380">
            <v>72</v>
          </cell>
          <cell r="E1380">
            <v>38400</v>
          </cell>
          <cell r="F1380">
            <v>2764800</v>
          </cell>
          <cell r="G1380">
            <v>17500</v>
          </cell>
          <cell r="H1380">
            <v>1260000</v>
          </cell>
          <cell r="I1380">
            <v>20900</v>
          </cell>
          <cell r="J1380">
            <v>1504800</v>
          </cell>
          <cell r="K1380">
            <v>0</v>
          </cell>
          <cell r="L1380">
            <v>0</v>
          </cell>
        </row>
        <row r="1381">
          <cell r="A1381" t="str">
            <v>출입문 설치</v>
          </cell>
          <cell r="B1381" t="str">
            <v>H1.8 X W1.2</v>
          </cell>
          <cell r="C1381" t="str">
            <v>조</v>
          </cell>
          <cell r="D1381">
            <v>1</v>
          </cell>
          <cell r="E1381">
            <v>209900</v>
          </cell>
          <cell r="F1381">
            <v>209900</v>
          </cell>
          <cell r="G1381">
            <v>40200</v>
          </cell>
          <cell r="H1381">
            <v>40200</v>
          </cell>
          <cell r="I1381">
            <v>164300</v>
          </cell>
          <cell r="J1381">
            <v>164300</v>
          </cell>
          <cell r="K1381">
            <v>5400</v>
          </cell>
          <cell r="L1381">
            <v>5400</v>
          </cell>
        </row>
        <row r="1383">
          <cell r="A1383" t="str">
            <v>라. 도로경계석 설치</v>
          </cell>
          <cell r="F1383">
            <v>69572</v>
          </cell>
          <cell r="H1383">
            <v>18008</v>
          </cell>
          <cell r="J1383">
            <v>51528</v>
          </cell>
          <cell r="L1383">
            <v>36</v>
          </cell>
        </row>
        <row r="1384">
          <cell r="A1384" t="str">
            <v>레미콘타설</v>
          </cell>
          <cell r="B1384" t="str">
            <v>무근구조물</v>
          </cell>
          <cell r="C1384" t="str">
            <v>M3</v>
          </cell>
          <cell r="D1384">
            <v>0.12</v>
          </cell>
          <cell r="E1384">
            <v>21700</v>
          </cell>
          <cell r="F1384">
            <v>2604</v>
          </cell>
          <cell r="G1384">
            <v>400</v>
          </cell>
          <cell r="H1384">
            <v>48</v>
          </cell>
          <cell r="I1384">
            <v>21000</v>
          </cell>
          <cell r="J1384">
            <v>2520</v>
          </cell>
          <cell r="K1384">
            <v>300</v>
          </cell>
          <cell r="L1384">
            <v>36</v>
          </cell>
          <cell r="M1384" t="str">
            <v>No.10</v>
          </cell>
        </row>
        <row r="1385">
          <cell r="A1385" t="str">
            <v>합판거푸집</v>
          </cell>
          <cell r="B1385" t="str">
            <v>0-7m:6회</v>
          </cell>
          <cell r="C1385" t="str">
            <v>M2</v>
          </cell>
          <cell r="D1385">
            <v>1.2</v>
          </cell>
          <cell r="E1385">
            <v>17100</v>
          </cell>
          <cell r="F1385">
            <v>20520</v>
          </cell>
          <cell r="G1385">
            <v>5300</v>
          </cell>
          <cell r="H1385">
            <v>6360</v>
          </cell>
          <cell r="I1385">
            <v>11800</v>
          </cell>
          <cell r="J1385">
            <v>14160</v>
          </cell>
          <cell r="K1385">
            <v>0</v>
          </cell>
          <cell r="L1385">
            <v>0</v>
          </cell>
          <cell r="M1385" t="str">
            <v>No.11</v>
          </cell>
        </row>
        <row r="1386">
          <cell r="A1386" t="str">
            <v>모  르  터</v>
          </cell>
          <cell r="B1386" t="str">
            <v>1 : 3</v>
          </cell>
          <cell r="C1386" t="str">
            <v>M3</v>
          </cell>
          <cell r="D1386">
            <v>1.1999999999999999E-3</v>
          </cell>
          <cell r="E1386">
            <v>40000</v>
          </cell>
          <cell r="F1386">
            <v>48</v>
          </cell>
          <cell r="G1386">
            <v>0</v>
          </cell>
          <cell r="H1386">
            <v>0</v>
          </cell>
          <cell r="I1386">
            <v>40000</v>
          </cell>
          <cell r="J1386">
            <v>48</v>
          </cell>
          <cell r="K1386">
            <v>0</v>
          </cell>
          <cell r="L1386">
            <v>0</v>
          </cell>
          <cell r="M1386" t="str">
            <v>No.37</v>
          </cell>
        </row>
        <row r="1387">
          <cell r="A1387" t="str">
            <v>도로경계석 설치(신설)</v>
          </cell>
          <cell r="B1387" t="str">
            <v>120X120X500</v>
          </cell>
          <cell r="C1387" t="str">
            <v>M</v>
          </cell>
          <cell r="D1387">
            <v>4</v>
          </cell>
          <cell r="E1387">
            <v>11600</v>
          </cell>
          <cell r="F1387">
            <v>46400</v>
          </cell>
          <cell r="G1387">
            <v>2900</v>
          </cell>
          <cell r="H1387">
            <v>11600</v>
          </cell>
          <cell r="I1387">
            <v>8700</v>
          </cell>
          <cell r="J1387">
            <v>34800</v>
          </cell>
          <cell r="K1387">
            <v>0</v>
          </cell>
          <cell r="L1387">
            <v>0</v>
          </cell>
          <cell r="M1387" t="str">
            <v>No.87</v>
          </cell>
        </row>
        <row r="1389">
          <cell r="A1389" t="str">
            <v>마. 출입문 설치</v>
          </cell>
          <cell r="F1389">
            <v>2713592</v>
          </cell>
          <cell r="H1389">
            <v>1191054</v>
          </cell>
          <cell r="J1389">
            <v>1521470</v>
          </cell>
          <cell r="L1389">
            <v>1068</v>
          </cell>
        </row>
        <row r="1390">
          <cell r="A1390" t="str">
            <v>레미콘타설</v>
          </cell>
          <cell r="B1390" t="str">
            <v>철근구조물</v>
          </cell>
          <cell r="C1390" t="str">
            <v>M3</v>
          </cell>
          <cell r="D1390">
            <v>9</v>
          </cell>
          <cell r="E1390">
            <v>16000</v>
          </cell>
          <cell r="F1390">
            <v>144000</v>
          </cell>
          <cell r="G1390">
            <v>0</v>
          </cell>
          <cell r="H1390">
            <v>0</v>
          </cell>
          <cell r="I1390">
            <v>16000</v>
          </cell>
          <cell r="J1390">
            <v>144000</v>
          </cell>
          <cell r="K1390">
            <v>0</v>
          </cell>
          <cell r="L1390">
            <v>0</v>
          </cell>
          <cell r="M1390" t="str">
            <v>No.14</v>
          </cell>
        </row>
        <row r="1391">
          <cell r="A1391" t="str">
            <v>합판거푸집</v>
          </cell>
          <cell r="B1391" t="str">
            <v>0-7m:3회</v>
          </cell>
          <cell r="C1391" t="str">
            <v>M2</v>
          </cell>
          <cell r="D1391">
            <v>14.13</v>
          </cell>
          <cell r="E1391">
            <v>12000</v>
          </cell>
          <cell r="F1391">
            <v>169560</v>
          </cell>
          <cell r="G1391">
            <v>4000</v>
          </cell>
          <cell r="H1391">
            <v>56520</v>
          </cell>
          <cell r="I1391">
            <v>8000</v>
          </cell>
          <cell r="J1391">
            <v>113040</v>
          </cell>
          <cell r="K1391">
            <v>0</v>
          </cell>
          <cell r="L1391">
            <v>0</v>
          </cell>
          <cell r="M1391" t="str">
            <v>No.15</v>
          </cell>
        </row>
        <row r="1392">
          <cell r="A1392" t="str">
            <v>철근가공및조립</v>
          </cell>
          <cell r="B1392" t="str">
            <v>간단</v>
          </cell>
          <cell r="C1392" t="str">
            <v>TON</v>
          </cell>
          <cell r="D1392">
            <v>0.17799999999999999</v>
          </cell>
          <cell r="E1392">
            <v>290000</v>
          </cell>
          <cell r="F1392">
            <v>51620</v>
          </cell>
          <cell r="G1392">
            <v>3000</v>
          </cell>
          <cell r="H1392">
            <v>534</v>
          </cell>
          <cell r="I1392">
            <v>281000</v>
          </cell>
          <cell r="J1392">
            <v>50018</v>
          </cell>
          <cell r="K1392">
            <v>6000</v>
          </cell>
          <cell r="L1392">
            <v>1068</v>
          </cell>
          <cell r="M1392" t="str">
            <v>No.82</v>
          </cell>
        </row>
        <row r="1393">
          <cell r="A1393" t="str">
            <v>모  르  터</v>
          </cell>
          <cell r="B1393" t="str">
            <v>1 : 3</v>
          </cell>
          <cell r="C1393" t="str">
            <v>M3</v>
          </cell>
          <cell r="D1393">
            <v>0.48</v>
          </cell>
          <cell r="E1393">
            <v>40000</v>
          </cell>
          <cell r="F1393">
            <v>19200</v>
          </cell>
          <cell r="G1393">
            <v>0</v>
          </cell>
          <cell r="H1393">
            <v>0</v>
          </cell>
          <cell r="I1393">
            <v>40000</v>
          </cell>
          <cell r="J1393">
            <v>19200</v>
          </cell>
          <cell r="K1393">
            <v>0</v>
          </cell>
          <cell r="L1393">
            <v>0</v>
          </cell>
          <cell r="M1393" t="str">
            <v>No.37</v>
          </cell>
        </row>
        <row r="1394">
          <cell r="A1394" t="str">
            <v>적벽돌쌓기</v>
          </cell>
          <cell r="B1394" t="str">
            <v>1.0B,표준형</v>
          </cell>
          <cell r="C1394" t="str">
            <v>M2</v>
          </cell>
          <cell r="D1394">
            <v>13.48</v>
          </cell>
          <cell r="E1394">
            <v>21900</v>
          </cell>
          <cell r="F1394">
            <v>295212</v>
          </cell>
          <cell r="G1394">
            <v>0</v>
          </cell>
          <cell r="H1394">
            <v>0</v>
          </cell>
          <cell r="I1394">
            <v>21900</v>
          </cell>
          <cell r="J1394">
            <v>295212</v>
          </cell>
          <cell r="K1394">
            <v>0</v>
          </cell>
          <cell r="L1394">
            <v>0</v>
          </cell>
          <cell r="M1394" t="str">
            <v>No.36</v>
          </cell>
        </row>
        <row r="1395">
          <cell r="A1395" t="str">
            <v>출입문 설치</v>
          </cell>
          <cell r="B1395" t="str">
            <v>자바라</v>
          </cell>
          <cell r="C1395" t="str">
            <v>개소</v>
          </cell>
          <cell r="D1395">
            <v>2</v>
          </cell>
          <cell r="E1395">
            <v>1017000</v>
          </cell>
          <cell r="F1395">
            <v>2034000</v>
          </cell>
          <cell r="G1395">
            <v>567000</v>
          </cell>
          <cell r="H1395">
            <v>1134000</v>
          </cell>
          <cell r="I1395">
            <v>450000</v>
          </cell>
          <cell r="J1395">
            <v>900000</v>
          </cell>
          <cell r="K1395">
            <v>0</v>
          </cell>
          <cell r="L1395">
            <v>0</v>
          </cell>
        </row>
        <row r="1397">
          <cell r="A1397" t="str">
            <v>사. 기  타</v>
          </cell>
          <cell r="F1397">
            <v>1131780</v>
          </cell>
          <cell r="H1397">
            <v>197018</v>
          </cell>
          <cell r="J1397">
            <v>914851</v>
          </cell>
          <cell r="L1397">
            <v>19911</v>
          </cell>
        </row>
        <row r="1398">
          <cell r="A1398" t="str">
            <v>레미콘타설</v>
          </cell>
          <cell r="B1398" t="str">
            <v>철근구조물</v>
          </cell>
          <cell r="C1398" t="str">
            <v>M3</v>
          </cell>
          <cell r="D1398">
            <v>3.34</v>
          </cell>
          <cell r="E1398">
            <v>16000</v>
          </cell>
          <cell r="F1398">
            <v>53440</v>
          </cell>
          <cell r="G1398">
            <v>0</v>
          </cell>
          <cell r="H1398">
            <v>0</v>
          </cell>
          <cell r="I1398">
            <v>16000</v>
          </cell>
          <cell r="J1398">
            <v>53440</v>
          </cell>
          <cell r="K1398">
            <v>0</v>
          </cell>
          <cell r="L1398">
            <v>0</v>
          </cell>
          <cell r="M1398" t="str">
            <v>No.14</v>
          </cell>
        </row>
        <row r="1399">
          <cell r="A1399" t="str">
            <v>레미콘타설</v>
          </cell>
          <cell r="B1399" t="str">
            <v>무근구조물</v>
          </cell>
          <cell r="C1399" t="str">
            <v>M3</v>
          </cell>
          <cell r="D1399">
            <v>0.71</v>
          </cell>
          <cell r="E1399">
            <v>21700</v>
          </cell>
          <cell r="F1399">
            <v>15407</v>
          </cell>
          <cell r="G1399">
            <v>400</v>
          </cell>
          <cell r="H1399">
            <v>284</v>
          </cell>
          <cell r="I1399">
            <v>21000</v>
          </cell>
          <cell r="J1399">
            <v>14910</v>
          </cell>
          <cell r="K1399">
            <v>300</v>
          </cell>
          <cell r="L1399">
            <v>213</v>
          </cell>
          <cell r="M1399" t="str">
            <v>No.10</v>
          </cell>
        </row>
        <row r="1400">
          <cell r="A1400" t="str">
            <v>합판거푸집</v>
          </cell>
          <cell r="B1400" t="str">
            <v>0-7m:3회</v>
          </cell>
          <cell r="C1400" t="str">
            <v>M2</v>
          </cell>
          <cell r="D1400">
            <v>22.58</v>
          </cell>
          <cell r="E1400">
            <v>12000</v>
          </cell>
          <cell r="F1400">
            <v>270960</v>
          </cell>
          <cell r="G1400">
            <v>4000</v>
          </cell>
          <cell r="H1400">
            <v>90320</v>
          </cell>
          <cell r="I1400">
            <v>8000</v>
          </cell>
          <cell r="J1400">
            <v>180640</v>
          </cell>
          <cell r="K1400">
            <v>0</v>
          </cell>
          <cell r="L1400">
            <v>0</v>
          </cell>
          <cell r="M1400" t="str">
            <v>No.15</v>
          </cell>
        </row>
        <row r="1401">
          <cell r="A1401" t="str">
            <v>합판거푸집</v>
          </cell>
          <cell r="B1401" t="str">
            <v>0-7m:6회</v>
          </cell>
          <cell r="C1401" t="str">
            <v>M2</v>
          </cell>
          <cell r="D1401">
            <v>1.6</v>
          </cell>
          <cell r="E1401">
            <v>17100</v>
          </cell>
          <cell r="F1401">
            <v>27360</v>
          </cell>
          <cell r="G1401">
            <v>5300</v>
          </cell>
          <cell r="H1401">
            <v>8480</v>
          </cell>
          <cell r="I1401">
            <v>11800</v>
          </cell>
          <cell r="J1401">
            <v>18880</v>
          </cell>
          <cell r="K1401">
            <v>0</v>
          </cell>
          <cell r="L1401">
            <v>0</v>
          </cell>
          <cell r="M1401" t="str">
            <v>No.11</v>
          </cell>
        </row>
        <row r="1402">
          <cell r="A1402" t="str">
            <v>원형거푸집</v>
          </cell>
          <cell r="B1402" t="str">
            <v>3 회</v>
          </cell>
          <cell r="C1402" t="str">
            <v>M2</v>
          </cell>
          <cell r="D1402">
            <v>1.38</v>
          </cell>
          <cell r="E1402">
            <v>38600</v>
          </cell>
          <cell r="F1402">
            <v>53268</v>
          </cell>
          <cell r="G1402">
            <v>11500</v>
          </cell>
          <cell r="H1402">
            <v>15870</v>
          </cell>
          <cell r="I1402">
            <v>27100</v>
          </cell>
          <cell r="J1402">
            <v>37398</v>
          </cell>
          <cell r="K1402">
            <v>0</v>
          </cell>
          <cell r="L1402">
            <v>0</v>
          </cell>
          <cell r="M1402" t="str">
            <v>No.16</v>
          </cell>
        </row>
        <row r="1403">
          <cell r="A1403" t="str">
            <v>모래부설 및 다짐(B.H 0.7M3,관로기초)</v>
          </cell>
          <cell r="B1403" t="str">
            <v>기계90%+인력10%</v>
          </cell>
          <cell r="C1403" t="str">
            <v>M3</v>
          </cell>
          <cell r="D1403">
            <v>1.5</v>
          </cell>
          <cell r="E1403">
            <v>2300</v>
          </cell>
          <cell r="F1403">
            <v>3450</v>
          </cell>
          <cell r="G1403">
            <v>200</v>
          </cell>
          <cell r="H1403">
            <v>300</v>
          </cell>
          <cell r="I1403">
            <v>1600</v>
          </cell>
          <cell r="J1403">
            <v>2400</v>
          </cell>
          <cell r="K1403">
            <v>500</v>
          </cell>
          <cell r="L1403">
            <v>750</v>
          </cell>
          <cell r="M1403" t="str">
            <v>#.8</v>
          </cell>
        </row>
        <row r="1404">
          <cell r="A1404" t="str">
            <v>철근가공및조립</v>
          </cell>
          <cell r="B1404" t="str">
            <v>보통</v>
          </cell>
          <cell r="C1404" t="str">
            <v>TON</v>
          </cell>
          <cell r="D1404">
            <v>0.32200000000000001</v>
          </cell>
          <cell r="E1404">
            <v>327000</v>
          </cell>
          <cell r="F1404">
            <v>105294</v>
          </cell>
          <cell r="G1404">
            <v>4000</v>
          </cell>
          <cell r="H1404">
            <v>1288</v>
          </cell>
          <cell r="I1404">
            <v>317000</v>
          </cell>
          <cell r="J1404">
            <v>102074</v>
          </cell>
          <cell r="K1404">
            <v>6000</v>
          </cell>
          <cell r="L1404">
            <v>1932</v>
          </cell>
          <cell r="M1404" t="str">
            <v>No.18</v>
          </cell>
        </row>
        <row r="1405">
          <cell r="A1405" t="str">
            <v>양생(비닐)</v>
          </cell>
          <cell r="C1405" t="str">
            <v>M2</v>
          </cell>
          <cell r="D1405">
            <v>1.97</v>
          </cell>
          <cell r="E1405">
            <v>900</v>
          </cell>
          <cell r="F1405">
            <v>1773</v>
          </cell>
          <cell r="G1405">
            <v>700</v>
          </cell>
          <cell r="H1405">
            <v>1379</v>
          </cell>
          <cell r="I1405">
            <v>200</v>
          </cell>
          <cell r="J1405">
            <v>394</v>
          </cell>
          <cell r="K1405">
            <v>0</v>
          </cell>
          <cell r="L1405">
            <v>0</v>
          </cell>
          <cell r="M1405" t="str">
            <v>No.8</v>
          </cell>
        </row>
        <row r="1406">
          <cell r="A1406" t="str">
            <v>이중벽P.E관 접합및부설</v>
          </cell>
          <cell r="B1406" t="str">
            <v>Φ300M/M</v>
          </cell>
          <cell r="C1406" t="str">
            <v>개소</v>
          </cell>
          <cell r="D1406">
            <v>1</v>
          </cell>
          <cell r="E1406">
            <v>6000</v>
          </cell>
          <cell r="F1406">
            <v>6000</v>
          </cell>
          <cell r="G1406">
            <v>0</v>
          </cell>
          <cell r="H1406">
            <v>0</v>
          </cell>
          <cell r="I1406">
            <v>6000</v>
          </cell>
          <cell r="J1406">
            <v>6000</v>
          </cell>
          <cell r="K1406">
            <v>0</v>
          </cell>
          <cell r="L1406">
            <v>0</v>
          </cell>
          <cell r="M1406" t="str">
            <v>No.25</v>
          </cell>
        </row>
        <row r="1407">
          <cell r="A1407" t="str">
            <v>시공이음 설치</v>
          </cell>
          <cell r="B1407" t="str">
            <v>PVC,B=150X5mm</v>
          </cell>
          <cell r="C1407" t="str">
            <v>M</v>
          </cell>
          <cell r="D1407">
            <v>5</v>
          </cell>
          <cell r="E1407">
            <v>13700</v>
          </cell>
          <cell r="F1407">
            <v>68500</v>
          </cell>
          <cell r="G1407">
            <v>2400</v>
          </cell>
          <cell r="H1407">
            <v>12000</v>
          </cell>
          <cell r="I1407">
            <v>11300</v>
          </cell>
          <cell r="J1407">
            <v>56500</v>
          </cell>
          <cell r="K1407">
            <v>0</v>
          </cell>
          <cell r="L1407">
            <v>0</v>
          </cell>
          <cell r="M1407" t="str">
            <v>No.17</v>
          </cell>
        </row>
        <row r="1408">
          <cell r="A1408" t="str">
            <v>사다리설치(STS)</v>
          </cell>
          <cell r="C1408" t="str">
            <v>M</v>
          </cell>
          <cell r="D1408">
            <v>1.08</v>
          </cell>
          <cell r="E1408">
            <v>10900</v>
          </cell>
          <cell r="F1408">
            <v>11772</v>
          </cell>
          <cell r="G1408">
            <v>6600</v>
          </cell>
          <cell r="H1408">
            <v>7128</v>
          </cell>
          <cell r="I1408">
            <v>4100</v>
          </cell>
          <cell r="J1408">
            <v>4428</v>
          </cell>
          <cell r="K1408">
            <v>200</v>
          </cell>
          <cell r="L1408">
            <v>216</v>
          </cell>
          <cell r="M1408" t="str">
            <v>No.19</v>
          </cell>
        </row>
        <row r="1409">
          <cell r="A1409" t="str">
            <v>맨홀뚜껑설치</v>
          </cell>
          <cell r="B1409" t="str">
            <v>(주철재)</v>
          </cell>
          <cell r="C1409" t="str">
            <v>조</v>
          </cell>
          <cell r="D1409">
            <v>1</v>
          </cell>
          <cell r="E1409">
            <v>45800</v>
          </cell>
          <cell r="F1409">
            <v>45800</v>
          </cell>
          <cell r="G1409">
            <v>0</v>
          </cell>
          <cell r="H1409">
            <v>0</v>
          </cell>
          <cell r="I1409">
            <v>45800</v>
          </cell>
          <cell r="J1409">
            <v>45800</v>
          </cell>
          <cell r="K1409">
            <v>0</v>
          </cell>
          <cell r="L1409">
            <v>0</v>
          </cell>
          <cell r="M1409" t="str">
            <v>No.20</v>
          </cell>
        </row>
        <row r="1410">
          <cell r="A1410" t="str">
            <v>강관비계</v>
          </cell>
          <cell r="B1410" t="str">
            <v>3개월</v>
          </cell>
          <cell r="C1410" t="str">
            <v>M2</v>
          </cell>
          <cell r="D1410">
            <v>24</v>
          </cell>
          <cell r="E1410">
            <v>9200</v>
          </cell>
          <cell r="F1410">
            <v>220800</v>
          </cell>
          <cell r="G1410">
            <v>2300</v>
          </cell>
          <cell r="H1410">
            <v>55200</v>
          </cell>
          <cell r="I1410">
            <v>6600</v>
          </cell>
          <cell r="J1410">
            <v>158400</v>
          </cell>
          <cell r="K1410">
            <v>300</v>
          </cell>
          <cell r="L1410">
            <v>7200</v>
          </cell>
          <cell r="M1410" t="str">
            <v>No.33</v>
          </cell>
        </row>
        <row r="1411">
          <cell r="A1411" t="str">
            <v>강관동바리(3개월)</v>
          </cell>
          <cell r="B1411" t="str">
            <v>H=0-4.2M</v>
          </cell>
          <cell r="C1411" t="str">
            <v>공M3</v>
          </cell>
          <cell r="D1411">
            <v>1.17</v>
          </cell>
          <cell r="E1411">
            <v>6300</v>
          </cell>
          <cell r="F1411">
            <v>7371</v>
          </cell>
          <cell r="G1411">
            <v>200</v>
          </cell>
          <cell r="H1411">
            <v>234</v>
          </cell>
          <cell r="I1411">
            <v>6100</v>
          </cell>
          <cell r="J1411">
            <v>7137</v>
          </cell>
          <cell r="K1411">
            <v>0</v>
          </cell>
          <cell r="L1411">
            <v>0</v>
          </cell>
          <cell r="M1411" t="str">
            <v>No.21</v>
          </cell>
        </row>
        <row r="1412">
          <cell r="A1412" t="str">
            <v>시공이음면정리(치핑)</v>
          </cell>
          <cell r="B1412" t="str">
            <v>인력</v>
          </cell>
          <cell r="C1412" t="str">
            <v>M2</v>
          </cell>
          <cell r="D1412">
            <v>1.25</v>
          </cell>
          <cell r="E1412">
            <v>900</v>
          </cell>
          <cell r="F1412">
            <v>1125</v>
          </cell>
          <cell r="G1412">
            <v>700</v>
          </cell>
          <cell r="H1412">
            <v>875</v>
          </cell>
          <cell r="I1412">
            <v>200</v>
          </cell>
          <cell r="J1412">
            <v>250</v>
          </cell>
          <cell r="K1412">
            <v>0</v>
          </cell>
          <cell r="L1412">
            <v>0</v>
          </cell>
          <cell r="M1412" t="str">
            <v>No.22</v>
          </cell>
        </row>
        <row r="1413">
          <cell r="A1413" t="str">
            <v>스페이서(T=75MM)</v>
          </cell>
          <cell r="C1413" t="str">
            <v>EA</v>
          </cell>
          <cell r="D1413">
            <v>4</v>
          </cell>
          <cell r="E1413">
            <v>19000</v>
          </cell>
          <cell r="F1413">
            <v>76000</v>
          </cell>
          <cell r="G1413">
            <v>500</v>
          </cell>
          <cell r="H1413">
            <v>2000</v>
          </cell>
          <cell r="I1413">
            <v>18500</v>
          </cell>
          <cell r="J1413">
            <v>74000</v>
          </cell>
          <cell r="K1413">
            <v>0</v>
          </cell>
          <cell r="L1413">
            <v>0</v>
          </cell>
        </row>
        <row r="1414">
          <cell r="A1414" t="str">
            <v>K.P메카니칼접합및부설(기계)</v>
          </cell>
          <cell r="B1414" t="str">
            <v>ø250M/M(이형관)</v>
          </cell>
          <cell r="C1414" t="str">
            <v>개소</v>
          </cell>
          <cell r="D1414">
            <v>2</v>
          </cell>
          <cell r="E1414">
            <v>17700</v>
          </cell>
          <cell r="F1414">
            <v>35400</v>
          </cell>
          <cell r="G1414">
            <v>0</v>
          </cell>
          <cell r="H1414">
            <v>0</v>
          </cell>
          <cell r="I1414">
            <v>12900</v>
          </cell>
          <cell r="J1414">
            <v>25800</v>
          </cell>
          <cell r="K1414">
            <v>4800</v>
          </cell>
          <cell r="L1414">
            <v>9600</v>
          </cell>
          <cell r="M1414" t="str">
            <v>No.13</v>
          </cell>
        </row>
        <row r="1415">
          <cell r="A1415" t="str">
            <v>플랜지관 접합및부설</v>
          </cell>
          <cell r="B1415" t="str">
            <v>ø250M/M(이형관)</v>
          </cell>
          <cell r="C1415" t="str">
            <v>개소</v>
          </cell>
          <cell r="D1415">
            <v>1</v>
          </cell>
          <cell r="E1415">
            <v>53700</v>
          </cell>
          <cell r="F1415">
            <v>53700</v>
          </cell>
          <cell r="G1415">
            <v>1400</v>
          </cell>
          <cell r="H1415">
            <v>1400</v>
          </cell>
          <cell r="I1415">
            <v>52300</v>
          </cell>
          <cell r="J1415">
            <v>52300</v>
          </cell>
          <cell r="K1415">
            <v>0</v>
          </cell>
          <cell r="L1415">
            <v>0</v>
          </cell>
          <cell r="M1415" t="str">
            <v>No.88</v>
          </cell>
        </row>
        <row r="1416">
          <cell r="A1416" t="str">
            <v>P.V.C관 접합(슬리브접합)</v>
          </cell>
          <cell r="B1416" t="str">
            <v>D25M/M</v>
          </cell>
          <cell r="C1416" t="str">
            <v>개소</v>
          </cell>
          <cell r="D1416">
            <v>13</v>
          </cell>
          <cell r="E1416">
            <v>5720</v>
          </cell>
          <cell r="F1416">
            <v>74360</v>
          </cell>
          <cell r="G1416">
            <v>20</v>
          </cell>
          <cell r="H1416">
            <v>260</v>
          </cell>
          <cell r="I1416">
            <v>5700</v>
          </cell>
          <cell r="J1416">
            <v>74100</v>
          </cell>
          <cell r="K1416">
            <v>0</v>
          </cell>
          <cell r="L1416">
            <v>0</v>
          </cell>
          <cell r="M1416" t="str">
            <v>No.89</v>
          </cell>
        </row>
        <row r="1418">
          <cell r="A1418" t="str">
            <v>4. 운 반 공</v>
          </cell>
          <cell r="F1418">
            <v>420178</v>
          </cell>
          <cell r="H1418">
            <v>37400</v>
          </cell>
          <cell r="J1418">
            <v>40800</v>
          </cell>
          <cell r="L1418">
            <v>341978</v>
          </cell>
        </row>
        <row r="1419">
          <cell r="A1419" t="str">
            <v>철근운반</v>
          </cell>
          <cell r="C1419" t="str">
            <v>TON</v>
          </cell>
          <cell r="D1419">
            <v>31.247</v>
          </cell>
          <cell r="E1419">
            <v>9000</v>
          </cell>
          <cell r="F1419">
            <v>281223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9000</v>
          </cell>
          <cell r="L1419">
            <v>281223</v>
          </cell>
          <cell r="M1419" t="str">
            <v>#.15</v>
          </cell>
        </row>
        <row r="1420">
          <cell r="A1420" t="str">
            <v>시멘트운반(40kg/대)</v>
          </cell>
          <cell r="C1420" t="str">
            <v>대</v>
          </cell>
          <cell r="D1420">
            <v>3</v>
          </cell>
          <cell r="E1420">
            <v>400</v>
          </cell>
          <cell r="F1420">
            <v>1200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400</v>
          </cell>
          <cell r="L1420">
            <v>1200</v>
          </cell>
          <cell r="M1420" t="str">
            <v>#.19</v>
          </cell>
        </row>
        <row r="1421">
          <cell r="A1421" t="str">
            <v>주철관 운반</v>
          </cell>
          <cell r="B1421" t="str">
            <v>이형관</v>
          </cell>
          <cell r="C1421" t="str">
            <v>KG</v>
          </cell>
          <cell r="D1421">
            <v>136.55000000000001</v>
          </cell>
          <cell r="E1421">
            <v>100</v>
          </cell>
          <cell r="F1421">
            <v>13655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100</v>
          </cell>
          <cell r="L1421">
            <v>13655</v>
          </cell>
          <cell r="M1421" t="str">
            <v>#.17</v>
          </cell>
        </row>
        <row r="1422">
          <cell r="A1422" t="str">
            <v>보조기층운반</v>
          </cell>
          <cell r="C1422" t="str">
            <v>M3</v>
          </cell>
          <cell r="D1422">
            <v>17</v>
          </cell>
          <cell r="E1422">
            <v>7300</v>
          </cell>
          <cell r="F1422">
            <v>124100</v>
          </cell>
          <cell r="G1422">
            <v>2200</v>
          </cell>
          <cell r="H1422">
            <v>37400</v>
          </cell>
          <cell r="I1422">
            <v>2400</v>
          </cell>
          <cell r="J1422">
            <v>40800</v>
          </cell>
          <cell r="K1422">
            <v>2700</v>
          </cell>
          <cell r="L1422">
            <v>45900</v>
          </cell>
          <cell r="M1422" t="str">
            <v>#.18</v>
          </cell>
        </row>
        <row r="1433">
          <cell r="A1433" t="str">
            <v>⊙법환 중계펌프장 사급자재비(토목)</v>
          </cell>
          <cell r="C1433" t="str">
            <v>식</v>
          </cell>
          <cell r="D1433">
            <v>1</v>
          </cell>
          <cell r="F1433">
            <v>916875</v>
          </cell>
          <cell r="H1433">
            <v>916875</v>
          </cell>
          <cell r="J1433">
            <v>0</v>
          </cell>
          <cell r="L1433">
            <v>0</v>
          </cell>
        </row>
        <row r="1435">
          <cell r="A1435" t="str">
            <v>모  래</v>
          </cell>
          <cell r="C1435" t="str">
            <v>M3</v>
          </cell>
          <cell r="D1435">
            <v>4</v>
          </cell>
          <cell r="E1435">
            <v>17000</v>
          </cell>
          <cell r="F1435">
            <v>68000</v>
          </cell>
          <cell r="G1435">
            <v>17000</v>
          </cell>
          <cell r="H1435">
            <v>68000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A1436" t="str">
            <v>이중벽 P.E관</v>
          </cell>
          <cell r="B1436" t="str">
            <v>Φ300M/M</v>
          </cell>
          <cell r="C1436" t="str">
            <v>본</v>
          </cell>
          <cell r="D1436">
            <v>1</v>
          </cell>
          <cell r="E1436">
            <v>160200</v>
          </cell>
          <cell r="F1436">
            <v>160200</v>
          </cell>
          <cell r="G1436">
            <v>160200</v>
          </cell>
          <cell r="H1436">
            <v>160200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A1437" t="str">
            <v>적벽돌</v>
          </cell>
          <cell r="B1437" t="str">
            <v>190*90*57</v>
          </cell>
          <cell r="C1437" t="str">
            <v>매</v>
          </cell>
          <cell r="D1437">
            <v>1041</v>
          </cell>
          <cell r="E1437">
            <v>200</v>
          </cell>
          <cell r="F1437">
            <v>208200</v>
          </cell>
          <cell r="G1437">
            <v>200</v>
          </cell>
          <cell r="H1437">
            <v>208200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A1438" t="str">
            <v>보조기층제</v>
          </cell>
          <cell r="C1438" t="str">
            <v>M3</v>
          </cell>
          <cell r="D1438">
            <v>17</v>
          </cell>
          <cell r="E1438">
            <v>6300</v>
          </cell>
          <cell r="F1438">
            <v>107100</v>
          </cell>
          <cell r="G1438">
            <v>6300</v>
          </cell>
          <cell r="H1438">
            <v>107100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A1439" t="str">
            <v>주철관 이형관</v>
          </cell>
          <cell r="B1439" t="str">
            <v>D300M/M이상 D600M/M이하</v>
          </cell>
          <cell r="C1439" t="str">
            <v>KG</v>
          </cell>
          <cell r="D1439">
            <v>136.55000000000001</v>
          </cell>
          <cell r="E1439">
            <v>2500</v>
          </cell>
          <cell r="F1439">
            <v>341375</v>
          </cell>
          <cell r="G1439">
            <v>2500</v>
          </cell>
          <cell r="H1439">
            <v>341375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A1440" t="str">
            <v>주철관 접합부품(K.P메카니칼접합)</v>
          </cell>
          <cell r="B1440" t="str">
            <v>D=250MM</v>
          </cell>
          <cell r="C1440" t="str">
            <v>SET</v>
          </cell>
          <cell r="D1440">
            <v>2</v>
          </cell>
          <cell r="E1440">
            <v>16000</v>
          </cell>
          <cell r="F1440">
            <v>32000</v>
          </cell>
          <cell r="G1440">
            <v>16000</v>
          </cell>
          <cell r="H1440">
            <v>32000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55">
          <cell r="A1455" t="str">
            <v>Ⅲ.강정 중계펌프장(토목)</v>
          </cell>
          <cell r="C1455" t="str">
            <v>식</v>
          </cell>
          <cell r="D1455">
            <v>1</v>
          </cell>
          <cell r="F1455">
            <v>175803065</v>
          </cell>
          <cell r="H1455">
            <v>34845977</v>
          </cell>
          <cell r="J1455">
            <v>119005590</v>
          </cell>
          <cell r="L1455">
            <v>21951498</v>
          </cell>
        </row>
        <row r="1457">
          <cell r="A1457" t="str">
            <v>1. 토    공</v>
          </cell>
          <cell r="F1457">
            <v>55282672</v>
          </cell>
          <cell r="H1457">
            <v>12006724</v>
          </cell>
          <cell r="J1457">
            <v>24138059</v>
          </cell>
          <cell r="L1457">
            <v>19137889</v>
          </cell>
        </row>
        <row r="1458">
          <cell r="A1458" t="str">
            <v>터파기:토사(육상),기계80+인력20</v>
          </cell>
          <cell r="B1458" t="str">
            <v>B.H 0.7㎥</v>
          </cell>
          <cell r="C1458" t="str">
            <v>M3</v>
          </cell>
          <cell r="D1458">
            <v>1148.95</v>
          </cell>
          <cell r="E1458">
            <v>2000</v>
          </cell>
          <cell r="F1458">
            <v>2297900</v>
          </cell>
          <cell r="G1458">
            <v>100</v>
          </cell>
          <cell r="H1458">
            <v>114895</v>
          </cell>
          <cell r="I1458">
            <v>1600</v>
          </cell>
          <cell r="J1458">
            <v>1838320</v>
          </cell>
          <cell r="K1458">
            <v>300</v>
          </cell>
          <cell r="L1458">
            <v>344685</v>
          </cell>
          <cell r="M1458" t="str">
            <v>#.2</v>
          </cell>
        </row>
        <row r="1459">
          <cell r="A1459" t="str">
            <v>터파기(인력)</v>
          </cell>
          <cell r="B1459" t="str">
            <v>토사,0-1m</v>
          </cell>
          <cell r="C1459" t="str">
            <v>M3</v>
          </cell>
          <cell r="D1459">
            <v>136.36000000000001</v>
          </cell>
          <cell r="E1459">
            <v>8800</v>
          </cell>
          <cell r="F1459">
            <v>1199968</v>
          </cell>
          <cell r="G1459">
            <v>0</v>
          </cell>
          <cell r="H1459">
            <v>0</v>
          </cell>
          <cell r="I1459">
            <v>8800</v>
          </cell>
          <cell r="J1459">
            <v>1199968</v>
          </cell>
          <cell r="K1459">
            <v>0</v>
          </cell>
          <cell r="L1459">
            <v>0</v>
          </cell>
          <cell r="M1459" t="str">
            <v>No.54</v>
          </cell>
        </row>
        <row r="1460">
          <cell r="A1460" t="str">
            <v>기계터파기(연암)</v>
          </cell>
          <cell r="B1460" t="str">
            <v>B.H0.7+브레이커</v>
          </cell>
          <cell r="C1460" t="str">
            <v>M3</v>
          </cell>
          <cell r="D1460">
            <v>1398.33</v>
          </cell>
          <cell r="E1460">
            <v>18400</v>
          </cell>
          <cell r="F1460">
            <v>25729272</v>
          </cell>
          <cell r="G1460">
            <v>2800</v>
          </cell>
          <cell r="H1460">
            <v>3915324</v>
          </cell>
          <cell r="I1460">
            <v>7300</v>
          </cell>
          <cell r="J1460">
            <v>10207809</v>
          </cell>
          <cell r="K1460">
            <v>8300</v>
          </cell>
          <cell r="L1460">
            <v>11606139</v>
          </cell>
          <cell r="M1460" t="str">
            <v>#.3</v>
          </cell>
        </row>
        <row r="1461">
          <cell r="A1461" t="str">
            <v>되메우기 및 다짐</v>
          </cell>
          <cell r="B1461" t="str">
            <v>B.H 0.7+플래이트 콤펙터</v>
          </cell>
          <cell r="C1461" t="str">
            <v>M3</v>
          </cell>
          <cell r="D1461">
            <v>1289.25</v>
          </cell>
          <cell r="E1461">
            <v>3500</v>
          </cell>
          <cell r="F1461">
            <v>4512375</v>
          </cell>
          <cell r="G1461">
            <v>400</v>
          </cell>
          <cell r="H1461">
            <v>515700</v>
          </cell>
          <cell r="I1461">
            <v>2600</v>
          </cell>
          <cell r="J1461">
            <v>3352050</v>
          </cell>
          <cell r="K1461">
            <v>500</v>
          </cell>
          <cell r="L1461">
            <v>644625</v>
          </cell>
          <cell r="M1461" t="str">
            <v>#.4</v>
          </cell>
        </row>
        <row r="1462">
          <cell r="A1462" t="str">
            <v>되메우기</v>
          </cell>
          <cell r="B1462" t="str">
            <v>인력</v>
          </cell>
          <cell r="C1462" t="str">
            <v>M3</v>
          </cell>
          <cell r="D1462">
            <v>105.51</v>
          </cell>
          <cell r="E1462">
            <v>3400</v>
          </cell>
          <cell r="F1462">
            <v>358734</v>
          </cell>
          <cell r="G1462">
            <v>0</v>
          </cell>
          <cell r="H1462">
            <v>0</v>
          </cell>
          <cell r="I1462">
            <v>3400</v>
          </cell>
          <cell r="J1462">
            <v>358734</v>
          </cell>
          <cell r="K1462">
            <v>0</v>
          </cell>
          <cell r="L1462">
            <v>0</v>
          </cell>
          <cell r="M1462" t="str">
            <v>No.72</v>
          </cell>
        </row>
        <row r="1463">
          <cell r="A1463" t="str">
            <v>사토운반:내부운반(L=5.0km)</v>
          </cell>
          <cell r="B1463" t="str">
            <v>B.H0.7 + D.T15</v>
          </cell>
          <cell r="C1463" t="str">
            <v>M3</v>
          </cell>
          <cell r="D1463">
            <v>560.66999999999996</v>
          </cell>
          <cell r="E1463">
            <v>2500</v>
          </cell>
          <cell r="F1463">
            <v>1401675</v>
          </cell>
          <cell r="G1463">
            <v>900</v>
          </cell>
          <cell r="H1463">
            <v>504603</v>
          </cell>
          <cell r="I1463">
            <v>700</v>
          </cell>
          <cell r="J1463">
            <v>392469</v>
          </cell>
          <cell r="K1463">
            <v>900</v>
          </cell>
          <cell r="L1463">
            <v>504603</v>
          </cell>
          <cell r="M1463" t="str">
            <v>#.24</v>
          </cell>
        </row>
        <row r="1464">
          <cell r="A1464" t="str">
            <v>사토운반:연암</v>
          </cell>
          <cell r="B1464" t="str">
            <v>B.H0.7 + D.T15</v>
          </cell>
          <cell r="C1464" t="str">
            <v>M3</v>
          </cell>
          <cell r="D1464">
            <v>1398.33</v>
          </cell>
          <cell r="E1464">
            <v>12000</v>
          </cell>
          <cell r="F1464">
            <v>16779960</v>
          </cell>
          <cell r="G1464">
            <v>4500</v>
          </cell>
          <cell r="H1464">
            <v>6292485</v>
          </cell>
          <cell r="I1464">
            <v>3500</v>
          </cell>
          <cell r="J1464">
            <v>4894155</v>
          </cell>
          <cell r="K1464">
            <v>4000</v>
          </cell>
          <cell r="L1464">
            <v>5593320</v>
          </cell>
          <cell r="M1464" t="str">
            <v>#.7</v>
          </cell>
        </row>
        <row r="1465">
          <cell r="A1465" t="str">
            <v>성토(토사)</v>
          </cell>
          <cell r="B1465" t="str">
            <v>발생토유용</v>
          </cell>
          <cell r="C1465" t="str">
            <v>M3</v>
          </cell>
          <cell r="D1465">
            <v>451.22</v>
          </cell>
          <cell r="E1465">
            <v>3000</v>
          </cell>
          <cell r="F1465">
            <v>1353660</v>
          </cell>
          <cell r="G1465">
            <v>1100</v>
          </cell>
          <cell r="H1465">
            <v>496342</v>
          </cell>
          <cell r="I1465">
            <v>1100</v>
          </cell>
          <cell r="J1465">
            <v>496342</v>
          </cell>
          <cell r="K1465">
            <v>800</v>
          </cell>
          <cell r="L1465">
            <v>360976</v>
          </cell>
          <cell r="M1465" t="str">
            <v>#.9</v>
          </cell>
        </row>
        <row r="1466">
          <cell r="A1466" t="str">
            <v>줄떼붙임</v>
          </cell>
          <cell r="C1466" t="str">
            <v>M2</v>
          </cell>
          <cell r="D1466">
            <v>46.9</v>
          </cell>
          <cell r="E1466">
            <v>3100</v>
          </cell>
          <cell r="F1466">
            <v>145390</v>
          </cell>
          <cell r="G1466">
            <v>600</v>
          </cell>
          <cell r="H1466">
            <v>28140</v>
          </cell>
          <cell r="I1466">
            <v>2500</v>
          </cell>
          <cell r="J1466">
            <v>117250</v>
          </cell>
          <cell r="K1466">
            <v>0</v>
          </cell>
          <cell r="L1466">
            <v>0</v>
          </cell>
          <cell r="M1466" t="str">
            <v>No.91</v>
          </cell>
        </row>
        <row r="1467">
          <cell r="A1467" t="str">
            <v>바닥면 고르기</v>
          </cell>
          <cell r="B1467" t="str">
            <v>연암</v>
          </cell>
          <cell r="C1467" t="str">
            <v>M2</v>
          </cell>
          <cell r="D1467">
            <v>278.47000000000003</v>
          </cell>
          <cell r="E1467">
            <v>5400</v>
          </cell>
          <cell r="F1467">
            <v>1503738</v>
          </cell>
          <cell r="G1467">
            <v>500</v>
          </cell>
          <cell r="H1467">
            <v>139235</v>
          </cell>
          <cell r="I1467">
            <v>4600</v>
          </cell>
          <cell r="J1467">
            <v>1280962</v>
          </cell>
          <cell r="K1467">
            <v>300</v>
          </cell>
          <cell r="L1467">
            <v>83541</v>
          </cell>
          <cell r="M1467" t="str">
            <v>No.2</v>
          </cell>
        </row>
        <row r="1469">
          <cell r="A1469" t="str">
            <v>2. 구조물공</v>
          </cell>
          <cell r="F1469">
            <v>99359259</v>
          </cell>
          <cell r="H1469">
            <v>15752452</v>
          </cell>
          <cell r="J1469">
            <v>82442820</v>
          </cell>
          <cell r="L1469">
            <v>1163987</v>
          </cell>
        </row>
        <row r="1470">
          <cell r="A1470" t="str">
            <v>레미콘타설</v>
          </cell>
          <cell r="B1470" t="str">
            <v>무근구조물</v>
          </cell>
          <cell r="C1470" t="str">
            <v>M3</v>
          </cell>
          <cell r="D1470">
            <v>22.21</v>
          </cell>
          <cell r="E1470">
            <v>21700</v>
          </cell>
          <cell r="F1470">
            <v>481957</v>
          </cell>
          <cell r="G1470">
            <v>400</v>
          </cell>
          <cell r="H1470">
            <v>8884</v>
          </cell>
          <cell r="I1470">
            <v>21000</v>
          </cell>
          <cell r="J1470">
            <v>466410</v>
          </cell>
          <cell r="K1470">
            <v>300</v>
          </cell>
          <cell r="L1470">
            <v>6663</v>
          </cell>
          <cell r="M1470" t="str">
            <v>No.10</v>
          </cell>
        </row>
        <row r="1471">
          <cell r="A1471" t="str">
            <v>레미콘타설</v>
          </cell>
          <cell r="B1471" t="str">
            <v>철근구조물</v>
          </cell>
          <cell r="C1471" t="str">
            <v>M3</v>
          </cell>
          <cell r="D1471">
            <v>531.58000000000004</v>
          </cell>
          <cell r="E1471">
            <v>16000</v>
          </cell>
          <cell r="F1471">
            <v>8505280</v>
          </cell>
          <cell r="G1471">
            <v>0</v>
          </cell>
          <cell r="H1471">
            <v>0</v>
          </cell>
          <cell r="I1471">
            <v>16000</v>
          </cell>
          <cell r="J1471">
            <v>8505280</v>
          </cell>
          <cell r="K1471">
            <v>0</v>
          </cell>
          <cell r="L1471">
            <v>0</v>
          </cell>
          <cell r="M1471" t="str">
            <v>No.14</v>
          </cell>
        </row>
        <row r="1472">
          <cell r="A1472" t="str">
            <v>합판거푸집</v>
          </cell>
          <cell r="B1472" t="str">
            <v>0-7m:6회</v>
          </cell>
          <cell r="C1472" t="str">
            <v>M2</v>
          </cell>
          <cell r="D1472">
            <v>7.11</v>
          </cell>
          <cell r="E1472">
            <v>17100</v>
          </cell>
          <cell r="F1472">
            <v>121581</v>
          </cell>
          <cell r="G1472">
            <v>5300</v>
          </cell>
          <cell r="H1472">
            <v>37683</v>
          </cell>
          <cell r="I1472">
            <v>11800</v>
          </cell>
          <cell r="J1472">
            <v>83898</v>
          </cell>
          <cell r="K1472">
            <v>0</v>
          </cell>
          <cell r="L1472">
            <v>0</v>
          </cell>
          <cell r="M1472" t="str">
            <v>No.11</v>
          </cell>
        </row>
        <row r="1473">
          <cell r="A1473" t="str">
            <v>합판거푸집</v>
          </cell>
          <cell r="B1473" t="str">
            <v>0-7m:3회</v>
          </cell>
          <cell r="C1473" t="str">
            <v>M2</v>
          </cell>
          <cell r="D1473">
            <v>597.83000000000004</v>
          </cell>
          <cell r="E1473">
            <v>12000</v>
          </cell>
          <cell r="F1473">
            <v>7173960</v>
          </cell>
          <cell r="G1473">
            <v>4000</v>
          </cell>
          <cell r="H1473">
            <v>2391320</v>
          </cell>
          <cell r="I1473">
            <v>8000</v>
          </cell>
          <cell r="J1473">
            <v>4782640</v>
          </cell>
          <cell r="K1473">
            <v>0</v>
          </cell>
          <cell r="L1473">
            <v>0</v>
          </cell>
          <cell r="M1473" t="str">
            <v>No.15</v>
          </cell>
        </row>
        <row r="1474">
          <cell r="A1474" t="str">
            <v>폼타이 합판거푸집</v>
          </cell>
          <cell r="B1474" t="str">
            <v>0-7m:T=500:3회</v>
          </cell>
          <cell r="C1474" t="str">
            <v>M2</v>
          </cell>
          <cell r="D1474">
            <v>384.5</v>
          </cell>
          <cell r="E1474">
            <v>18700</v>
          </cell>
          <cell r="F1474">
            <v>7190150</v>
          </cell>
          <cell r="G1474">
            <v>6700</v>
          </cell>
          <cell r="H1474">
            <v>2576150</v>
          </cell>
          <cell r="I1474">
            <v>12000</v>
          </cell>
          <cell r="J1474">
            <v>4614000</v>
          </cell>
          <cell r="K1474">
            <v>0</v>
          </cell>
          <cell r="L1474">
            <v>0</v>
          </cell>
          <cell r="M1474" t="str">
            <v>No.92</v>
          </cell>
        </row>
        <row r="1475">
          <cell r="A1475" t="str">
            <v>폼타이 합판거푸집</v>
          </cell>
          <cell r="B1475" t="str">
            <v>0-7m:T=400:3회</v>
          </cell>
          <cell r="C1475" t="str">
            <v>M2</v>
          </cell>
          <cell r="D1475">
            <v>396.59</v>
          </cell>
          <cell r="E1475">
            <v>18500</v>
          </cell>
          <cell r="F1475">
            <v>7336915</v>
          </cell>
          <cell r="G1475">
            <v>6600</v>
          </cell>
          <cell r="H1475">
            <v>2617494</v>
          </cell>
          <cell r="I1475">
            <v>11900</v>
          </cell>
          <cell r="J1475">
            <v>4719421</v>
          </cell>
          <cell r="K1475">
            <v>0</v>
          </cell>
          <cell r="L1475">
            <v>0</v>
          </cell>
          <cell r="M1475" t="str">
            <v>No.73</v>
          </cell>
        </row>
        <row r="1476">
          <cell r="A1476" t="str">
            <v>폼타이 합판거푸집</v>
          </cell>
          <cell r="B1476" t="str">
            <v>0-7m:T=300:3회</v>
          </cell>
          <cell r="C1476" t="str">
            <v>M2</v>
          </cell>
          <cell r="D1476">
            <v>113.28</v>
          </cell>
          <cell r="E1476">
            <v>18600</v>
          </cell>
          <cell r="F1476">
            <v>2107008</v>
          </cell>
          <cell r="G1476">
            <v>6600</v>
          </cell>
          <cell r="H1476">
            <v>747648</v>
          </cell>
          <cell r="I1476">
            <v>12000</v>
          </cell>
          <cell r="J1476">
            <v>1359360</v>
          </cell>
          <cell r="K1476">
            <v>0</v>
          </cell>
          <cell r="L1476">
            <v>0</v>
          </cell>
          <cell r="M1476" t="str">
            <v>No.74</v>
          </cell>
        </row>
        <row r="1477">
          <cell r="A1477" t="str">
            <v>강관동바리(3개월)</v>
          </cell>
          <cell r="B1477" t="str">
            <v>H=4.2-7.2M</v>
          </cell>
          <cell r="C1477" t="str">
            <v>공M3</v>
          </cell>
          <cell r="D1477">
            <v>39.56</v>
          </cell>
          <cell r="E1477">
            <v>7500</v>
          </cell>
          <cell r="F1477">
            <v>296700</v>
          </cell>
          <cell r="G1477">
            <v>200</v>
          </cell>
          <cell r="H1477">
            <v>7912</v>
          </cell>
          <cell r="I1477">
            <v>7300</v>
          </cell>
          <cell r="J1477">
            <v>288788</v>
          </cell>
          <cell r="K1477">
            <v>0</v>
          </cell>
          <cell r="L1477">
            <v>0</v>
          </cell>
          <cell r="M1477" t="str">
            <v>No.93</v>
          </cell>
        </row>
        <row r="1478">
          <cell r="A1478" t="str">
            <v>강관동바리(3개월)</v>
          </cell>
          <cell r="B1478" t="str">
            <v>H=0-4.2M</v>
          </cell>
          <cell r="C1478" t="str">
            <v>공M3</v>
          </cell>
          <cell r="D1478">
            <v>824.47</v>
          </cell>
          <cell r="E1478">
            <v>6300</v>
          </cell>
          <cell r="F1478">
            <v>5194161</v>
          </cell>
          <cell r="G1478">
            <v>200</v>
          </cell>
          <cell r="H1478">
            <v>164894</v>
          </cell>
          <cell r="I1478">
            <v>6100</v>
          </cell>
          <cell r="J1478">
            <v>5029267</v>
          </cell>
          <cell r="K1478">
            <v>0</v>
          </cell>
          <cell r="L1478">
            <v>0</v>
          </cell>
          <cell r="M1478" t="str">
            <v>No.21</v>
          </cell>
        </row>
        <row r="1479">
          <cell r="A1479" t="str">
            <v>강관비계</v>
          </cell>
          <cell r="B1479" t="str">
            <v>3개월</v>
          </cell>
          <cell r="C1479" t="str">
            <v>M2</v>
          </cell>
          <cell r="D1479">
            <v>396.18</v>
          </cell>
          <cell r="E1479">
            <v>9200</v>
          </cell>
          <cell r="F1479">
            <v>3644856</v>
          </cell>
          <cell r="G1479">
            <v>2300</v>
          </cell>
          <cell r="H1479">
            <v>911214</v>
          </cell>
          <cell r="I1479">
            <v>6600</v>
          </cell>
          <cell r="J1479">
            <v>2614788</v>
          </cell>
          <cell r="K1479">
            <v>300</v>
          </cell>
          <cell r="L1479">
            <v>118854</v>
          </cell>
          <cell r="M1479" t="str">
            <v>No.33</v>
          </cell>
        </row>
        <row r="1480">
          <cell r="A1480" t="str">
            <v>시공이음 설치</v>
          </cell>
          <cell r="B1480" t="str">
            <v>PVC,B=230X5mm</v>
          </cell>
          <cell r="C1480" t="str">
            <v>M</v>
          </cell>
          <cell r="D1480">
            <v>111.1</v>
          </cell>
          <cell r="E1480">
            <v>14600</v>
          </cell>
          <cell r="F1480">
            <v>1622060</v>
          </cell>
          <cell r="G1480">
            <v>3400</v>
          </cell>
          <cell r="H1480">
            <v>377740</v>
          </cell>
          <cell r="I1480">
            <v>11200</v>
          </cell>
          <cell r="J1480">
            <v>1244320</v>
          </cell>
          <cell r="K1480">
            <v>0</v>
          </cell>
          <cell r="L1480">
            <v>0</v>
          </cell>
          <cell r="M1480" t="str">
            <v>No.75</v>
          </cell>
        </row>
        <row r="1481">
          <cell r="A1481" t="str">
            <v>시공이음면정리(치핑)</v>
          </cell>
          <cell r="B1481" t="str">
            <v>인력</v>
          </cell>
          <cell r="C1481" t="str">
            <v>M2</v>
          </cell>
          <cell r="D1481">
            <v>50.44</v>
          </cell>
          <cell r="E1481">
            <v>19000</v>
          </cell>
          <cell r="F1481">
            <v>958360</v>
          </cell>
          <cell r="G1481">
            <v>500</v>
          </cell>
          <cell r="H1481">
            <v>25220</v>
          </cell>
          <cell r="I1481">
            <v>18500</v>
          </cell>
          <cell r="J1481">
            <v>933140</v>
          </cell>
          <cell r="K1481">
            <v>0</v>
          </cell>
          <cell r="L1481">
            <v>0</v>
          </cell>
          <cell r="M1481" t="str">
            <v>No.22</v>
          </cell>
        </row>
        <row r="1482">
          <cell r="A1482" t="str">
            <v>스페이서(T=110MM)</v>
          </cell>
          <cell r="C1482" t="str">
            <v>EA</v>
          </cell>
          <cell r="D1482">
            <v>669</v>
          </cell>
          <cell r="E1482">
            <v>90</v>
          </cell>
          <cell r="F1482">
            <v>60210</v>
          </cell>
          <cell r="G1482">
            <v>90</v>
          </cell>
          <cell r="H1482">
            <v>60210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</row>
        <row r="1483">
          <cell r="A1483" t="str">
            <v>스페이서(T=80MM)</v>
          </cell>
          <cell r="C1483" t="str">
            <v>EA</v>
          </cell>
          <cell r="D1483">
            <v>3808</v>
          </cell>
          <cell r="E1483">
            <v>60</v>
          </cell>
          <cell r="F1483">
            <v>228480</v>
          </cell>
          <cell r="G1483">
            <v>60</v>
          </cell>
          <cell r="H1483">
            <v>228480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</row>
        <row r="1484">
          <cell r="A1484" t="str">
            <v>폼타이거푸집 구멍체움</v>
          </cell>
          <cell r="C1484" t="str">
            <v>EA</v>
          </cell>
          <cell r="D1484">
            <v>959</v>
          </cell>
          <cell r="E1484">
            <v>250</v>
          </cell>
          <cell r="F1484">
            <v>239750</v>
          </cell>
          <cell r="G1484">
            <v>0</v>
          </cell>
          <cell r="H1484">
            <v>0</v>
          </cell>
          <cell r="I1484">
            <v>250</v>
          </cell>
          <cell r="J1484">
            <v>239750</v>
          </cell>
          <cell r="K1484">
            <v>0</v>
          </cell>
          <cell r="L1484">
            <v>0</v>
          </cell>
          <cell r="M1484" t="str">
            <v>No.76</v>
          </cell>
        </row>
        <row r="1485">
          <cell r="A1485" t="str">
            <v>에폭시방수</v>
          </cell>
          <cell r="B1485" t="str">
            <v>수용성에폭시3회</v>
          </cell>
          <cell r="C1485" t="str">
            <v>M2</v>
          </cell>
          <cell r="D1485">
            <v>334.01</v>
          </cell>
          <cell r="E1485">
            <v>19600</v>
          </cell>
          <cell r="F1485">
            <v>6546596</v>
          </cell>
          <cell r="G1485">
            <v>10300</v>
          </cell>
          <cell r="H1485">
            <v>3440303</v>
          </cell>
          <cell r="I1485">
            <v>9300</v>
          </cell>
          <cell r="J1485">
            <v>3106293</v>
          </cell>
          <cell r="K1485">
            <v>0</v>
          </cell>
          <cell r="L1485">
            <v>0</v>
          </cell>
          <cell r="M1485" t="str">
            <v>No.77</v>
          </cell>
        </row>
        <row r="1486">
          <cell r="A1486" t="str">
            <v>S.T.S Plate C.설치(TYPE-A)</v>
          </cell>
          <cell r="B1486" t="str">
            <v>1000X600</v>
          </cell>
          <cell r="C1486" t="str">
            <v>EA</v>
          </cell>
          <cell r="D1486">
            <v>2</v>
          </cell>
          <cell r="E1486">
            <v>193800</v>
          </cell>
          <cell r="F1486">
            <v>387600</v>
          </cell>
          <cell r="G1486">
            <v>99600</v>
          </cell>
          <cell r="H1486">
            <v>199200</v>
          </cell>
          <cell r="I1486">
            <v>84300</v>
          </cell>
          <cell r="J1486">
            <v>168600</v>
          </cell>
          <cell r="K1486">
            <v>9900</v>
          </cell>
          <cell r="L1486">
            <v>19800</v>
          </cell>
          <cell r="M1486" t="str">
            <v>No.94</v>
          </cell>
        </row>
        <row r="1487">
          <cell r="A1487" t="str">
            <v>S.T.S Plate C.설치(TYPE-B)</v>
          </cell>
          <cell r="B1487" t="str">
            <v>1300X1300</v>
          </cell>
          <cell r="C1487" t="str">
            <v>EA</v>
          </cell>
          <cell r="D1487">
            <v>3</v>
          </cell>
          <cell r="E1487">
            <v>295900</v>
          </cell>
          <cell r="F1487">
            <v>887700</v>
          </cell>
          <cell r="G1487">
            <v>180000</v>
          </cell>
          <cell r="H1487">
            <v>540000</v>
          </cell>
          <cell r="I1487">
            <v>96500</v>
          </cell>
          <cell r="J1487">
            <v>289500</v>
          </cell>
          <cell r="K1487">
            <v>19400</v>
          </cell>
          <cell r="L1487">
            <v>58200</v>
          </cell>
          <cell r="M1487" t="str">
            <v>No.95</v>
          </cell>
        </row>
        <row r="1488">
          <cell r="A1488" t="str">
            <v>S.T.S Plate C.설치(TYPE-D)</v>
          </cell>
          <cell r="B1488" t="str">
            <v>1500X700</v>
          </cell>
          <cell r="C1488" t="str">
            <v>EA</v>
          </cell>
          <cell r="D1488">
            <v>2</v>
          </cell>
          <cell r="E1488">
            <v>227900</v>
          </cell>
          <cell r="F1488">
            <v>455800</v>
          </cell>
          <cell r="G1488">
            <v>130000</v>
          </cell>
          <cell r="H1488">
            <v>260000</v>
          </cell>
          <cell r="I1488">
            <v>85800</v>
          </cell>
          <cell r="J1488">
            <v>171600</v>
          </cell>
          <cell r="K1488">
            <v>12100</v>
          </cell>
          <cell r="L1488">
            <v>24200</v>
          </cell>
          <cell r="M1488" t="str">
            <v>No.96</v>
          </cell>
        </row>
        <row r="1489">
          <cell r="A1489" t="str">
            <v>S.T.S Plate C.설치(TYPE-D)</v>
          </cell>
          <cell r="B1489" t="str">
            <v>1200X600</v>
          </cell>
          <cell r="C1489" t="str">
            <v>EA</v>
          </cell>
          <cell r="D1489">
            <v>1</v>
          </cell>
          <cell r="E1489">
            <v>213200</v>
          </cell>
          <cell r="F1489">
            <v>213200</v>
          </cell>
          <cell r="G1489">
            <v>120000</v>
          </cell>
          <cell r="H1489">
            <v>120000</v>
          </cell>
          <cell r="I1489">
            <v>81300</v>
          </cell>
          <cell r="J1489">
            <v>81300</v>
          </cell>
          <cell r="K1489">
            <v>11900</v>
          </cell>
          <cell r="L1489">
            <v>11900</v>
          </cell>
          <cell r="M1489" t="str">
            <v>No.97</v>
          </cell>
        </row>
        <row r="1490">
          <cell r="A1490" t="str">
            <v>S.T.S Plate C.설치(TYPE-A)</v>
          </cell>
          <cell r="B1490" t="str">
            <v>1000X1000</v>
          </cell>
          <cell r="C1490" t="str">
            <v>EA</v>
          </cell>
          <cell r="D1490">
            <v>1</v>
          </cell>
          <cell r="E1490">
            <v>223000</v>
          </cell>
          <cell r="F1490">
            <v>223000</v>
          </cell>
          <cell r="G1490">
            <v>128000</v>
          </cell>
          <cell r="H1490">
            <v>128000</v>
          </cell>
          <cell r="I1490">
            <v>83000</v>
          </cell>
          <cell r="J1490">
            <v>83000</v>
          </cell>
          <cell r="K1490">
            <v>12000</v>
          </cell>
          <cell r="L1490">
            <v>12000</v>
          </cell>
          <cell r="M1490" t="str">
            <v>No.98</v>
          </cell>
        </row>
        <row r="1491">
          <cell r="A1491" t="str">
            <v>흙채움</v>
          </cell>
          <cell r="C1491" t="str">
            <v>M3</v>
          </cell>
          <cell r="D1491">
            <v>63.3</v>
          </cell>
          <cell r="E1491">
            <v>1200</v>
          </cell>
          <cell r="F1491">
            <v>75960</v>
          </cell>
          <cell r="G1491">
            <v>200</v>
          </cell>
          <cell r="H1491">
            <v>12660</v>
          </cell>
          <cell r="I1491">
            <v>600</v>
          </cell>
          <cell r="J1491">
            <v>37980</v>
          </cell>
          <cell r="K1491">
            <v>400</v>
          </cell>
          <cell r="L1491">
            <v>25320</v>
          </cell>
          <cell r="M1491" t="str">
            <v>#.29</v>
          </cell>
        </row>
        <row r="1492">
          <cell r="A1492" t="str">
            <v>사다리설치(STS)</v>
          </cell>
          <cell r="C1492" t="str">
            <v>M</v>
          </cell>
          <cell r="D1492">
            <v>8</v>
          </cell>
          <cell r="E1492">
            <v>10900</v>
          </cell>
          <cell r="F1492">
            <v>87200</v>
          </cell>
          <cell r="G1492">
            <v>6600</v>
          </cell>
          <cell r="H1492">
            <v>52800</v>
          </cell>
          <cell r="I1492">
            <v>4100</v>
          </cell>
          <cell r="J1492">
            <v>32800</v>
          </cell>
          <cell r="K1492">
            <v>200</v>
          </cell>
          <cell r="L1492">
            <v>1600</v>
          </cell>
          <cell r="M1492" t="str">
            <v>No.19</v>
          </cell>
        </row>
        <row r="1493">
          <cell r="A1493" t="str">
            <v>수팽창고무지수판 설치</v>
          </cell>
          <cell r="B1493" t="str">
            <v>20X10</v>
          </cell>
          <cell r="C1493" t="str">
            <v>M</v>
          </cell>
          <cell r="D1493">
            <v>3.77</v>
          </cell>
          <cell r="E1493">
            <v>3900</v>
          </cell>
          <cell r="F1493">
            <v>14703</v>
          </cell>
          <cell r="G1493">
            <v>3100</v>
          </cell>
          <cell r="H1493">
            <v>11687</v>
          </cell>
          <cell r="I1493">
            <v>800</v>
          </cell>
          <cell r="J1493">
            <v>3016</v>
          </cell>
          <cell r="K1493">
            <v>0</v>
          </cell>
          <cell r="L1493">
            <v>0</v>
          </cell>
          <cell r="M1493" t="str">
            <v>No.23</v>
          </cell>
        </row>
        <row r="1494">
          <cell r="A1494" t="str">
            <v>P.V.C 파이프(VG1)</v>
          </cell>
          <cell r="B1494" t="str">
            <v>Φ100M/M</v>
          </cell>
          <cell r="C1494" t="str">
            <v>M</v>
          </cell>
          <cell r="D1494">
            <v>2.5499999999999998</v>
          </cell>
          <cell r="E1494">
            <v>6800</v>
          </cell>
          <cell r="F1494">
            <v>17340</v>
          </cell>
          <cell r="G1494">
            <v>6500</v>
          </cell>
          <cell r="H1494">
            <v>16575</v>
          </cell>
          <cell r="I1494">
            <v>300</v>
          </cell>
          <cell r="J1494">
            <v>765</v>
          </cell>
          <cell r="K1494">
            <v>0</v>
          </cell>
          <cell r="L1494">
            <v>0</v>
          </cell>
        </row>
        <row r="1495">
          <cell r="A1495" t="str">
            <v>P.V.C 파이프(VG1)</v>
          </cell>
          <cell r="B1495" t="str">
            <v>φ150M/M</v>
          </cell>
          <cell r="C1495" t="str">
            <v>M</v>
          </cell>
          <cell r="D1495">
            <v>0.9</v>
          </cell>
          <cell r="E1495">
            <v>13400</v>
          </cell>
          <cell r="F1495">
            <v>12060</v>
          </cell>
          <cell r="G1495">
            <v>12700</v>
          </cell>
          <cell r="H1495">
            <v>11430</v>
          </cell>
          <cell r="I1495">
            <v>700</v>
          </cell>
          <cell r="J1495">
            <v>630</v>
          </cell>
          <cell r="K1495">
            <v>0</v>
          </cell>
          <cell r="L1495">
            <v>0</v>
          </cell>
        </row>
        <row r="1496">
          <cell r="A1496" t="str">
            <v>난간설치(TYPE-B수평)</v>
          </cell>
          <cell r="C1496" t="str">
            <v>M</v>
          </cell>
          <cell r="D1496">
            <v>12.6</v>
          </cell>
          <cell r="E1496">
            <v>45400</v>
          </cell>
          <cell r="F1496">
            <v>572040</v>
          </cell>
          <cell r="G1496">
            <v>8200</v>
          </cell>
          <cell r="H1496">
            <v>103320</v>
          </cell>
          <cell r="I1496">
            <v>36000</v>
          </cell>
          <cell r="J1496">
            <v>453600</v>
          </cell>
          <cell r="K1496">
            <v>1200</v>
          </cell>
          <cell r="L1496">
            <v>15120</v>
          </cell>
          <cell r="M1496" t="str">
            <v>No.99</v>
          </cell>
        </row>
        <row r="1497">
          <cell r="A1497" t="str">
            <v>난간설치(TYPE-A경사)</v>
          </cell>
          <cell r="C1497" t="str">
            <v>M</v>
          </cell>
          <cell r="D1497">
            <v>10.89</v>
          </cell>
          <cell r="E1497">
            <v>45400</v>
          </cell>
          <cell r="F1497">
            <v>494406</v>
          </cell>
          <cell r="G1497">
            <v>8200</v>
          </cell>
          <cell r="H1497">
            <v>89298</v>
          </cell>
          <cell r="I1497">
            <v>36000</v>
          </cell>
          <cell r="J1497">
            <v>392040</v>
          </cell>
          <cell r="K1497">
            <v>1200</v>
          </cell>
          <cell r="L1497">
            <v>13068</v>
          </cell>
          <cell r="M1497" t="str">
            <v>No.100</v>
          </cell>
        </row>
        <row r="1498">
          <cell r="A1498" t="str">
            <v>철근가공및조립</v>
          </cell>
          <cell r="B1498" t="str">
            <v>복잡</v>
          </cell>
          <cell r="C1498" t="str">
            <v>TON</v>
          </cell>
          <cell r="D1498">
            <v>122.46599999999999</v>
          </cell>
          <cell r="E1498">
            <v>361000</v>
          </cell>
          <cell r="F1498">
            <v>44210226</v>
          </cell>
          <cell r="G1498">
            <v>5000</v>
          </cell>
          <cell r="H1498">
            <v>612330</v>
          </cell>
          <cell r="I1498">
            <v>349000</v>
          </cell>
          <cell r="J1498">
            <v>42740634</v>
          </cell>
          <cell r="K1498">
            <v>7000</v>
          </cell>
          <cell r="L1498">
            <v>857262</v>
          </cell>
          <cell r="M1498" t="str">
            <v>No.81</v>
          </cell>
        </row>
        <row r="1500">
          <cell r="A1500" t="str">
            <v>3. 부대시설공</v>
          </cell>
          <cell r="F1500">
            <v>19551065</v>
          </cell>
          <cell r="H1500">
            <v>7005401</v>
          </cell>
          <cell r="J1500">
            <v>12335911</v>
          </cell>
          <cell r="L1500">
            <v>209753</v>
          </cell>
        </row>
        <row r="1501">
          <cell r="A1501" t="str">
            <v>가. 콘크리트 포장</v>
          </cell>
          <cell r="F1501">
            <v>3081575</v>
          </cell>
          <cell r="H1501">
            <v>1637371</v>
          </cell>
          <cell r="J1501">
            <v>1417874</v>
          </cell>
          <cell r="L1501">
            <v>26330</v>
          </cell>
        </row>
        <row r="1502">
          <cell r="A1502" t="str">
            <v>모래부설(B.H 0.7M3)</v>
          </cell>
          <cell r="B1502" t="str">
            <v>기계90%+인력10%</v>
          </cell>
          <cell r="C1502" t="str">
            <v>M3</v>
          </cell>
          <cell r="D1502">
            <v>3.56</v>
          </cell>
          <cell r="E1502">
            <v>1300</v>
          </cell>
          <cell r="F1502">
            <v>4628</v>
          </cell>
          <cell r="G1502">
            <v>200</v>
          </cell>
          <cell r="H1502">
            <v>712</v>
          </cell>
          <cell r="I1502">
            <v>700</v>
          </cell>
          <cell r="J1502">
            <v>2492</v>
          </cell>
          <cell r="K1502">
            <v>400</v>
          </cell>
          <cell r="L1502">
            <v>1424</v>
          </cell>
          <cell r="M1502" t="str">
            <v>#.14</v>
          </cell>
        </row>
        <row r="1503">
          <cell r="A1503" t="str">
            <v>보조기층포설 및 다짐</v>
          </cell>
          <cell r="B1503" t="str">
            <v>T=30cm</v>
          </cell>
          <cell r="C1503" t="str">
            <v>M3</v>
          </cell>
          <cell r="D1503">
            <v>35.58</v>
          </cell>
          <cell r="E1503">
            <v>2800</v>
          </cell>
          <cell r="F1503">
            <v>99624</v>
          </cell>
          <cell r="G1503">
            <v>400</v>
          </cell>
          <cell r="H1503">
            <v>14232</v>
          </cell>
          <cell r="I1503">
            <v>1700</v>
          </cell>
          <cell r="J1503">
            <v>60486</v>
          </cell>
          <cell r="K1503">
            <v>700</v>
          </cell>
          <cell r="L1503">
            <v>24906</v>
          </cell>
          <cell r="M1503" t="str">
            <v>#.11</v>
          </cell>
        </row>
        <row r="1504">
          <cell r="A1504" t="str">
            <v>신 축 재</v>
          </cell>
          <cell r="B1504" t="str">
            <v>T=1.5cm</v>
          </cell>
          <cell r="C1504" t="str">
            <v>M2</v>
          </cell>
          <cell r="D1504">
            <v>4.74</v>
          </cell>
          <cell r="E1504">
            <v>12600</v>
          </cell>
          <cell r="F1504">
            <v>59724</v>
          </cell>
          <cell r="G1504">
            <v>12000</v>
          </cell>
          <cell r="H1504">
            <v>56880</v>
          </cell>
          <cell r="I1504">
            <v>600</v>
          </cell>
          <cell r="J1504">
            <v>2844</v>
          </cell>
          <cell r="K1504">
            <v>0</v>
          </cell>
          <cell r="L1504">
            <v>0</v>
          </cell>
        </row>
        <row r="1505">
          <cell r="A1505" t="str">
            <v>양생(비닐)</v>
          </cell>
          <cell r="C1505" t="str">
            <v>M2</v>
          </cell>
          <cell r="D1505">
            <v>118.61</v>
          </cell>
          <cell r="E1505">
            <v>900</v>
          </cell>
          <cell r="F1505">
            <v>106749</v>
          </cell>
          <cell r="G1505">
            <v>700</v>
          </cell>
          <cell r="H1505">
            <v>83027</v>
          </cell>
          <cell r="I1505">
            <v>200</v>
          </cell>
          <cell r="J1505">
            <v>23722</v>
          </cell>
          <cell r="K1505">
            <v>0</v>
          </cell>
          <cell r="L1505">
            <v>0</v>
          </cell>
          <cell r="M1505" t="str">
            <v>No.8</v>
          </cell>
        </row>
        <row r="1506">
          <cell r="A1506" t="str">
            <v>콘크리트포장 포설</v>
          </cell>
          <cell r="B1506" t="str">
            <v>T=20cm</v>
          </cell>
          <cell r="C1506" t="str">
            <v>M3</v>
          </cell>
          <cell r="D1506">
            <v>23.72</v>
          </cell>
          <cell r="E1506">
            <v>103500</v>
          </cell>
          <cell r="F1506">
            <v>2455020</v>
          </cell>
          <cell r="G1506">
            <v>52500</v>
          </cell>
          <cell r="H1506">
            <v>1245300</v>
          </cell>
          <cell r="I1506">
            <v>51000</v>
          </cell>
          <cell r="J1506">
            <v>1209720</v>
          </cell>
          <cell r="K1506">
            <v>0</v>
          </cell>
          <cell r="L1506">
            <v>0</v>
          </cell>
          <cell r="M1506" t="str">
            <v>No.6</v>
          </cell>
        </row>
        <row r="1507">
          <cell r="A1507" t="str">
            <v>와이어메쉬깔기</v>
          </cell>
          <cell r="B1507" t="str">
            <v>#8X100X100</v>
          </cell>
          <cell r="C1507" t="str">
            <v>M2</v>
          </cell>
          <cell r="D1507">
            <v>118.61</v>
          </cell>
          <cell r="E1507">
            <v>3000</v>
          </cell>
          <cell r="F1507">
            <v>355830</v>
          </cell>
          <cell r="G1507">
            <v>2000</v>
          </cell>
          <cell r="H1507">
            <v>237220</v>
          </cell>
          <cell r="I1507">
            <v>1000</v>
          </cell>
          <cell r="J1507">
            <v>118610</v>
          </cell>
          <cell r="K1507">
            <v>0</v>
          </cell>
          <cell r="L1507">
            <v>0</v>
          </cell>
          <cell r="M1507" t="str">
            <v>No.7</v>
          </cell>
        </row>
        <row r="1509">
          <cell r="A1509" t="str">
            <v>나. U형 측구</v>
          </cell>
          <cell r="F1509">
            <v>7066972</v>
          </cell>
          <cell r="H1509">
            <v>3974723</v>
          </cell>
          <cell r="J1509">
            <v>3053311</v>
          </cell>
          <cell r="L1509">
            <v>38938</v>
          </cell>
        </row>
        <row r="1510">
          <cell r="A1510" t="str">
            <v>레미콘타설</v>
          </cell>
          <cell r="B1510" t="str">
            <v>철근구조물</v>
          </cell>
          <cell r="C1510" t="str">
            <v>M3</v>
          </cell>
          <cell r="D1510">
            <v>18.149999999999999</v>
          </cell>
          <cell r="E1510">
            <v>16000</v>
          </cell>
          <cell r="F1510">
            <v>290400</v>
          </cell>
          <cell r="G1510">
            <v>0</v>
          </cell>
          <cell r="H1510">
            <v>0</v>
          </cell>
          <cell r="I1510">
            <v>16000</v>
          </cell>
          <cell r="J1510">
            <v>290400</v>
          </cell>
          <cell r="K1510">
            <v>0</v>
          </cell>
          <cell r="L1510">
            <v>0</v>
          </cell>
          <cell r="M1510" t="str">
            <v>No.14</v>
          </cell>
        </row>
        <row r="1511">
          <cell r="A1511" t="str">
            <v>레미콘타설</v>
          </cell>
          <cell r="B1511" t="str">
            <v>무근구조물</v>
          </cell>
          <cell r="C1511" t="str">
            <v>M3</v>
          </cell>
          <cell r="D1511">
            <v>5.52</v>
          </cell>
          <cell r="E1511">
            <v>21700</v>
          </cell>
          <cell r="F1511">
            <v>119784</v>
          </cell>
          <cell r="G1511">
            <v>400</v>
          </cell>
          <cell r="H1511">
            <v>2208</v>
          </cell>
          <cell r="I1511">
            <v>21000</v>
          </cell>
          <cell r="J1511">
            <v>115920</v>
          </cell>
          <cell r="K1511">
            <v>300</v>
          </cell>
          <cell r="L1511">
            <v>1656</v>
          </cell>
          <cell r="M1511" t="str">
            <v>No.10</v>
          </cell>
        </row>
        <row r="1512">
          <cell r="A1512" t="str">
            <v>합판거푸집</v>
          </cell>
          <cell r="B1512" t="str">
            <v>0-7m:3회</v>
          </cell>
          <cell r="C1512" t="str">
            <v>M2</v>
          </cell>
          <cell r="D1512">
            <v>149.91</v>
          </cell>
          <cell r="E1512">
            <v>12000</v>
          </cell>
          <cell r="F1512">
            <v>1798920</v>
          </cell>
          <cell r="G1512">
            <v>4000</v>
          </cell>
          <cell r="H1512">
            <v>599640</v>
          </cell>
          <cell r="I1512">
            <v>8000</v>
          </cell>
          <cell r="J1512">
            <v>1199280</v>
          </cell>
          <cell r="K1512">
            <v>0</v>
          </cell>
          <cell r="L1512">
            <v>0</v>
          </cell>
          <cell r="M1512" t="str">
            <v>No.15</v>
          </cell>
        </row>
        <row r="1513">
          <cell r="A1513" t="str">
            <v>합판거푸집</v>
          </cell>
          <cell r="B1513" t="str">
            <v>0-7m:6회</v>
          </cell>
          <cell r="C1513" t="str">
            <v>M2</v>
          </cell>
          <cell r="D1513">
            <v>15.78</v>
          </cell>
          <cell r="E1513">
            <v>17100</v>
          </cell>
          <cell r="F1513">
            <v>269838</v>
          </cell>
          <cell r="G1513">
            <v>5300</v>
          </cell>
          <cell r="H1513">
            <v>83634</v>
          </cell>
          <cell r="I1513">
            <v>11800</v>
          </cell>
          <cell r="J1513">
            <v>186204</v>
          </cell>
          <cell r="K1513">
            <v>0</v>
          </cell>
          <cell r="L1513">
            <v>0</v>
          </cell>
          <cell r="M1513" t="str">
            <v>No.11</v>
          </cell>
        </row>
        <row r="1514">
          <cell r="A1514" t="str">
            <v>철근가공및조립</v>
          </cell>
          <cell r="B1514" t="str">
            <v>간단</v>
          </cell>
          <cell r="C1514" t="str">
            <v>TON</v>
          </cell>
          <cell r="D1514">
            <v>0.94699999999999995</v>
          </cell>
          <cell r="E1514">
            <v>290000</v>
          </cell>
          <cell r="F1514">
            <v>274630</v>
          </cell>
          <cell r="G1514">
            <v>3000</v>
          </cell>
          <cell r="H1514">
            <v>2841</v>
          </cell>
          <cell r="I1514">
            <v>281000</v>
          </cell>
          <cell r="J1514">
            <v>266107</v>
          </cell>
          <cell r="K1514">
            <v>6000</v>
          </cell>
          <cell r="L1514">
            <v>5682</v>
          </cell>
          <cell r="M1514" t="str">
            <v>No.82</v>
          </cell>
        </row>
        <row r="1515">
          <cell r="A1515" t="str">
            <v>그레이팅 뚜껑설치</v>
          </cell>
          <cell r="B1515" t="str">
            <v>500X1000mm</v>
          </cell>
          <cell r="C1515" t="str">
            <v>개소</v>
          </cell>
          <cell r="D1515">
            <v>79</v>
          </cell>
          <cell r="E1515">
            <v>54600</v>
          </cell>
          <cell r="F1515">
            <v>4313400</v>
          </cell>
          <cell r="G1515">
            <v>41600</v>
          </cell>
          <cell r="H1515">
            <v>3286400</v>
          </cell>
          <cell r="I1515">
            <v>12600</v>
          </cell>
          <cell r="J1515">
            <v>995400</v>
          </cell>
          <cell r="K1515">
            <v>400</v>
          </cell>
          <cell r="L1515">
            <v>31600</v>
          </cell>
          <cell r="M1515" t="str">
            <v>No.83</v>
          </cell>
        </row>
        <row r="1517">
          <cell r="A1517" t="str">
            <v>다. 돌담설치</v>
          </cell>
          <cell r="F1517">
            <v>6438728</v>
          </cell>
          <cell r="H1517">
            <v>139769</v>
          </cell>
          <cell r="J1517">
            <v>6185070</v>
          </cell>
          <cell r="L1517">
            <v>113889</v>
          </cell>
        </row>
        <row r="1518">
          <cell r="A1518" t="str">
            <v>레미콘타설</v>
          </cell>
          <cell r="B1518" t="str">
            <v>무근구조물</v>
          </cell>
          <cell r="C1518" t="str">
            <v>M3</v>
          </cell>
          <cell r="D1518">
            <v>5.9</v>
          </cell>
          <cell r="E1518">
            <v>21700</v>
          </cell>
          <cell r="F1518">
            <v>128030</v>
          </cell>
          <cell r="G1518">
            <v>400</v>
          </cell>
          <cell r="H1518">
            <v>2360</v>
          </cell>
          <cell r="I1518">
            <v>21000</v>
          </cell>
          <cell r="J1518">
            <v>123900</v>
          </cell>
          <cell r="K1518">
            <v>300</v>
          </cell>
          <cell r="L1518">
            <v>1770</v>
          </cell>
          <cell r="M1518" t="str">
            <v>No.10</v>
          </cell>
        </row>
        <row r="1519">
          <cell r="A1519" t="str">
            <v>합판거푸집</v>
          </cell>
          <cell r="B1519" t="str">
            <v>0-7m:6회</v>
          </cell>
          <cell r="C1519" t="str">
            <v>M2</v>
          </cell>
          <cell r="D1519">
            <v>16.86</v>
          </cell>
          <cell r="E1519">
            <v>17100</v>
          </cell>
          <cell r="F1519">
            <v>288306</v>
          </cell>
          <cell r="G1519">
            <v>5300</v>
          </cell>
          <cell r="H1519">
            <v>89358</v>
          </cell>
          <cell r="I1519">
            <v>11800</v>
          </cell>
          <cell r="J1519">
            <v>198948</v>
          </cell>
          <cell r="K1519">
            <v>0</v>
          </cell>
          <cell r="L1519">
            <v>0</v>
          </cell>
          <cell r="M1519" t="str">
            <v>No.11</v>
          </cell>
        </row>
        <row r="1520">
          <cell r="A1520" t="str">
            <v>돌담쌓기(파쇄암활용)</v>
          </cell>
          <cell r="B1520" t="str">
            <v>B0.5 X H1.9</v>
          </cell>
          <cell r="C1520" t="str">
            <v>M2</v>
          </cell>
          <cell r="D1520">
            <v>160.16999999999999</v>
          </cell>
          <cell r="E1520">
            <v>37600</v>
          </cell>
          <cell r="F1520">
            <v>6022392</v>
          </cell>
          <cell r="G1520">
            <v>300</v>
          </cell>
          <cell r="H1520">
            <v>48051</v>
          </cell>
          <cell r="I1520">
            <v>36600</v>
          </cell>
          <cell r="J1520">
            <v>5862222</v>
          </cell>
          <cell r="K1520">
            <v>700</v>
          </cell>
          <cell r="L1520">
            <v>112119</v>
          </cell>
          <cell r="M1520" t="str">
            <v>No.85</v>
          </cell>
        </row>
        <row r="1522">
          <cell r="A1522" t="str">
            <v>라. 도로경계석설치</v>
          </cell>
          <cell r="F1522">
            <v>140817</v>
          </cell>
          <cell r="H1522">
            <v>36465</v>
          </cell>
          <cell r="J1522">
            <v>104280</v>
          </cell>
          <cell r="L1522">
            <v>72</v>
          </cell>
        </row>
        <row r="1523">
          <cell r="A1523" t="str">
            <v>레미콘타설</v>
          </cell>
          <cell r="B1523" t="str">
            <v>무근구조물</v>
          </cell>
          <cell r="C1523" t="str">
            <v>M3</v>
          </cell>
          <cell r="D1523">
            <v>0.24</v>
          </cell>
          <cell r="E1523">
            <v>21700</v>
          </cell>
          <cell r="F1523">
            <v>5208</v>
          </cell>
          <cell r="G1523">
            <v>400</v>
          </cell>
          <cell r="H1523">
            <v>96</v>
          </cell>
          <cell r="I1523">
            <v>21000</v>
          </cell>
          <cell r="J1523">
            <v>5040</v>
          </cell>
          <cell r="K1523">
            <v>300</v>
          </cell>
          <cell r="L1523">
            <v>72</v>
          </cell>
          <cell r="M1523" t="str">
            <v>No.10</v>
          </cell>
        </row>
        <row r="1524">
          <cell r="A1524" t="str">
            <v>합판거푸집</v>
          </cell>
          <cell r="B1524" t="str">
            <v>0-7m:6회</v>
          </cell>
          <cell r="C1524" t="str">
            <v>M2</v>
          </cell>
          <cell r="D1524">
            <v>2.4300000000000002</v>
          </cell>
          <cell r="E1524">
            <v>17100</v>
          </cell>
          <cell r="F1524">
            <v>41553</v>
          </cell>
          <cell r="G1524">
            <v>5300</v>
          </cell>
          <cell r="H1524">
            <v>12879</v>
          </cell>
          <cell r="I1524">
            <v>11800</v>
          </cell>
          <cell r="J1524">
            <v>28674</v>
          </cell>
          <cell r="K1524">
            <v>0</v>
          </cell>
          <cell r="L1524">
            <v>0</v>
          </cell>
          <cell r="M1524" t="str">
            <v>No.11</v>
          </cell>
        </row>
        <row r="1525">
          <cell r="A1525" t="str">
            <v>모  르  터</v>
          </cell>
          <cell r="B1525" t="str">
            <v>1 : 3</v>
          </cell>
          <cell r="C1525" t="str">
            <v>M3</v>
          </cell>
          <cell r="D1525">
            <v>2.3999999999999998E-3</v>
          </cell>
          <cell r="E1525">
            <v>40000</v>
          </cell>
          <cell r="F1525">
            <v>96</v>
          </cell>
          <cell r="G1525">
            <v>0</v>
          </cell>
          <cell r="H1525">
            <v>0</v>
          </cell>
          <cell r="I1525">
            <v>40000</v>
          </cell>
          <cell r="J1525">
            <v>96</v>
          </cell>
          <cell r="K1525">
            <v>0</v>
          </cell>
          <cell r="L1525">
            <v>0</v>
          </cell>
          <cell r="M1525" t="str">
            <v>No.37</v>
          </cell>
        </row>
        <row r="1526">
          <cell r="A1526" t="str">
            <v>도로경계석 설치(신설)</v>
          </cell>
          <cell r="B1526" t="str">
            <v>120X120X500</v>
          </cell>
          <cell r="C1526" t="str">
            <v>M</v>
          </cell>
          <cell r="D1526">
            <v>8.1</v>
          </cell>
          <cell r="E1526">
            <v>11600</v>
          </cell>
          <cell r="F1526">
            <v>93960</v>
          </cell>
          <cell r="G1526">
            <v>2900</v>
          </cell>
          <cell r="H1526">
            <v>23490</v>
          </cell>
          <cell r="I1526">
            <v>8700</v>
          </cell>
          <cell r="J1526">
            <v>70470</v>
          </cell>
          <cell r="K1526">
            <v>0</v>
          </cell>
          <cell r="L1526">
            <v>0</v>
          </cell>
          <cell r="M1526" t="str">
            <v>No.87</v>
          </cell>
        </row>
        <row r="1528">
          <cell r="A1528" t="str">
            <v>마. 접 합 정</v>
          </cell>
          <cell r="F1528">
            <v>232730</v>
          </cell>
          <cell r="H1528">
            <v>112492</v>
          </cell>
          <cell r="J1528">
            <v>119125</v>
          </cell>
          <cell r="L1528">
            <v>1113</v>
          </cell>
        </row>
        <row r="1529">
          <cell r="A1529" t="str">
            <v>레미콘타설</v>
          </cell>
          <cell r="B1529" t="str">
            <v>철근구조물</v>
          </cell>
          <cell r="C1529" t="str">
            <v>M3</v>
          </cell>
          <cell r="D1529">
            <v>0.64</v>
          </cell>
          <cell r="E1529">
            <v>16000</v>
          </cell>
          <cell r="F1529">
            <v>10240</v>
          </cell>
          <cell r="G1529">
            <v>0</v>
          </cell>
          <cell r="H1529">
            <v>0</v>
          </cell>
          <cell r="I1529">
            <v>16000</v>
          </cell>
          <cell r="J1529">
            <v>10240</v>
          </cell>
          <cell r="K1529">
            <v>0</v>
          </cell>
          <cell r="L1529">
            <v>0</v>
          </cell>
          <cell r="M1529" t="str">
            <v>No.14</v>
          </cell>
        </row>
        <row r="1530">
          <cell r="A1530" t="str">
            <v>레미콘타설</v>
          </cell>
          <cell r="B1530" t="str">
            <v>무근구조물</v>
          </cell>
          <cell r="C1530" t="str">
            <v>M3</v>
          </cell>
          <cell r="D1530">
            <v>0.17</v>
          </cell>
          <cell r="E1530">
            <v>21700</v>
          </cell>
          <cell r="F1530">
            <v>3689</v>
          </cell>
          <cell r="G1530">
            <v>400</v>
          </cell>
          <cell r="H1530">
            <v>68</v>
          </cell>
          <cell r="I1530">
            <v>21000</v>
          </cell>
          <cell r="J1530">
            <v>3570</v>
          </cell>
          <cell r="K1530">
            <v>300</v>
          </cell>
          <cell r="L1530">
            <v>51</v>
          </cell>
          <cell r="M1530" t="str">
            <v>No.10</v>
          </cell>
        </row>
        <row r="1531">
          <cell r="A1531" t="str">
            <v>합판거푸집</v>
          </cell>
          <cell r="B1531" t="str">
            <v>0-7m:3회</v>
          </cell>
          <cell r="C1531" t="str">
            <v>M2</v>
          </cell>
          <cell r="D1531">
            <v>6.74</v>
          </cell>
          <cell r="E1531">
            <v>12000</v>
          </cell>
          <cell r="F1531">
            <v>80880</v>
          </cell>
          <cell r="G1531">
            <v>4000</v>
          </cell>
          <cell r="H1531">
            <v>26960</v>
          </cell>
          <cell r="I1531">
            <v>8000</v>
          </cell>
          <cell r="J1531">
            <v>53920</v>
          </cell>
          <cell r="K1531">
            <v>0</v>
          </cell>
          <cell r="L1531">
            <v>0</v>
          </cell>
          <cell r="M1531" t="str">
            <v>No.15</v>
          </cell>
        </row>
        <row r="1532">
          <cell r="A1532" t="str">
            <v>합판거푸집</v>
          </cell>
          <cell r="B1532" t="str">
            <v>0-7m:6회</v>
          </cell>
          <cell r="C1532" t="str">
            <v>M2</v>
          </cell>
          <cell r="D1532">
            <v>0.52</v>
          </cell>
          <cell r="E1532">
            <v>17100</v>
          </cell>
          <cell r="F1532">
            <v>8892</v>
          </cell>
          <cell r="G1532">
            <v>5300</v>
          </cell>
          <cell r="H1532">
            <v>2756</v>
          </cell>
          <cell r="I1532">
            <v>11800</v>
          </cell>
          <cell r="J1532">
            <v>6136</v>
          </cell>
          <cell r="K1532">
            <v>0</v>
          </cell>
          <cell r="L1532">
            <v>0</v>
          </cell>
          <cell r="M1532" t="str">
            <v>No.11</v>
          </cell>
        </row>
        <row r="1533">
          <cell r="A1533" t="str">
            <v>철근가공및조립</v>
          </cell>
          <cell r="B1533" t="str">
            <v>보통</v>
          </cell>
          <cell r="C1533" t="str">
            <v>TON</v>
          </cell>
          <cell r="D1533">
            <v>2.7E-2</v>
          </cell>
          <cell r="E1533">
            <v>327000</v>
          </cell>
          <cell r="F1533">
            <v>8829</v>
          </cell>
          <cell r="G1533">
            <v>4000</v>
          </cell>
          <cell r="H1533">
            <v>108</v>
          </cell>
          <cell r="I1533">
            <v>317000</v>
          </cell>
          <cell r="J1533">
            <v>8559</v>
          </cell>
          <cell r="K1533">
            <v>6000</v>
          </cell>
          <cell r="L1533">
            <v>162</v>
          </cell>
          <cell r="M1533" t="str">
            <v>No.18</v>
          </cell>
        </row>
        <row r="1534">
          <cell r="A1534" t="str">
            <v>그레이팅 뚜껑설치</v>
          </cell>
          <cell r="B1534" t="str">
            <v>900X900mm</v>
          </cell>
          <cell r="C1534" t="str">
            <v>개소</v>
          </cell>
          <cell r="D1534">
            <v>1</v>
          </cell>
          <cell r="E1534">
            <v>120200</v>
          </cell>
          <cell r="F1534">
            <v>120200</v>
          </cell>
          <cell r="G1534">
            <v>82600</v>
          </cell>
          <cell r="H1534">
            <v>82600</v>
          </cell>
          <cell r="I1534">
            <v>36700</v>
          </cell>
          <cell r="J1534">
            <v>36700</v>
          </cell>
          <cell r="K1534">
            <v>900</v>
          </cell>
          <cell r="L1534">
            <v>900</v>
          </cell>
          <cell r="M1534" t="str">
            <v>No.84</v>
          </cell>
        </row>
        <row r="1536">
          <cell r="A1536" t="str">
            <v>바. 출입문 설치</v>
          </cell>
          <cell r="F1536">
            <v>1405872</v>
          </cell>
          <cell r="H1536">
            <v>590962</v>
          </cell>
          <cell r="J1536">
            <v>814634</v>
          </cell>
          <cell r="L1536">
            <v>276</v>
          </cell>
        </row>
        <row r="1537">
          <cell r="A1537" t="str">
            <v>레미콘타설</v>
          </cell>
          <cell r="B1537" t="str">
            <v>철근구조물</v>
          </cell>
          <cell r="C1537" t="str">
            <v>M3</v>
          </cell>
          <cell r="D1537">
            <v>0.64</v>
          </cell>
          <cell r="E1537">
            <v>16000</v>
          </cell>
          <cell r="F1537">
            <v>10240</v>
          </cell>
          <cell r="G1537">
            <v>0</v>
          </cell>
          <cell r="H1537">
            <v>0</v>
          </cell>
          <cell r="I1537">
            <v>16000</v>
          </cell>
          <cell r="J1537">
            <v>10240</v>
          </cell>
          <cell r="K1537">
            <v>0</v>
          </cell>
          <cell r="L1537">
            <v>0</v>
          </cell>
          <cell r="M1537" t="str">
            <v>No.14</v>
          </cell>
        </row>
        <row r="1538">
          <cell r="A1538" t="str">
            <v>레미콘타설</v>
          </cell>
          <cell r="B1538" t="str">
            <v>무근구조물</v>
          </cell>
          <cell r="C1538" t="str">
            <v>M3</v>
          </cell>
          <cell r="D1538">
            <v>0.32</v>
          </cell>
          <cell r="E1538">
            <v>21700</v>
          </cell>
          <cell r="F1538">
            <v>6944</v>
          </cell>
          <cell r="G1538">
            <v>400</v>
          </cell>
          <cell r="H1538">
            <v>128</v>
          </cell>
          <cell r="I1538">
            <v>21000</v>
          </cell>
          <cell r="J1538">
            <v>6720</v>
          </cell>
          <cell r="K1538">
            <v>300</v>
          </cell>
          <cell r="L1538">
            <v>96</v>
          </cell>
          <cell r="M1538" t="str">
            <v>No.10</v>
          </cell>
        </row>
        <row r="1539">
          <cell r="A1539" t="str">
            <v>합판거푸집</v>
          </cell>
          <cell r="B1539" t="str">
            <v>0-7m:6회</v>
          </cell>
          <cell r="C1539" t="str">
            <v>M2</v>
          </cell>
          <cell r="D1539">
            <v>4.4800000000000004</v>
          </cell>
          <cell r="E1539">
            <v>17100</v>
          </cell>
          <cell r="F1539">
            <v>76608</v>
          </cell>
          <cell r="G1539">
            <v>5300</v>
          </cell>
          <cell r="H1539">
            <v>23744</v>
          </cell>
          <cell r="I1539">
            <v>11800</v>
          </cell>
          <cell r="J1539">
            <v>52864</v>
          </cell>
          <cell r="K1539">
            <v>0</v>
          </cell>
          <cell r="L1539">
            <v>0</v>
          </cell>
          <cell r="M1539" t="str">
            <v>No.11</v>
          </cell>
        </row>
        <row r="1540">
          <cell r="A1540" t="str">
            <v>철근가공및조립</v>
          </cell>
          <cell r="B1540" t="str">
            <v>간단</v>
          </cell>
          <cell r="C1540" t="str">
            <v>TON</v>
          </cell>
          <cell r="D1540">
            <v>0.03</v>
          </cell>
          <cell r="E1540">
            <v>290000</v>
          </cell>
          <cell r="F1540">
            <v>8700</v>
          </cell>
          <cell r="G1540">
            <v>3000</v>
          </cell>
          <cell r="H1540">
            <v>90</v>
          </cell>
          <cell r="I1540">
            <v>281000</v>
          </cell>
          <cell r="J1540">
            <v>8430</v>
          </cell>
          <cell r="K1540">
            <v>6000</v>
          </cell>
          <cell r="L1540">
            <v>180</v>
          </cell>
          <cell r="M1540" t="str">
            <v>No.82</v>
          </cell>
        </row>
        <row r="1541">
          <cell r="A1541" t="str">
            <v>모  르  터</v>
          </cell>
          <cell r="B1541" t="str">
            <v>1 : 3</v>
          </cell>
          <cell r="C1541" t="str">
            <v>M3</v>
          </cell>
          <cell r="D1541">
            <v>0.48</v>
          </cell>
          <cell r="E1541">
            <v>40000</v>
          </cell>
          <cell r="F1541">
            <v>19200</v>
          </cell>
          <cell r="G1541">
            <v>0</v>
          </cell>
          <cell r="H1541">
            <v>0</v>
          </cell>
          <cell r="I1541">
            <v>40000</v>
          </cell>
          <cell r="J1541">
            <v>19200</v>
          </cell>
          <cell r="K1541">
            <v>0</v>
          </cell>
          <cell r="L1541">
            <v>0</v>
          </cell>
          <cell r="M1541" t="str">
            <v>No.37</v>
          </cell>
        </row>
        <row r="1542">
          <cell r="A1542" t="str">
            <v>적벽돌쌓기</v>
          </cell>
          <cell r="B1542" t="str">
            <v>1.0B,표준형</v>
          </cell>
          <cell r="C1542" t="str">
            <v>M2</v>
          </cell>
          <cell r="D1542">
            <v>12.2</v>
          </cell>
          <cell r="E1542">
            <v>21900</v>
          </cell>
          <cell r="F1542">
            <v>267180</v>
          </cell>
          <cell r="G1542">
            <v>0</v>
          </cell>
          <cell r="H1542">
            <v>0</v>
          </cell>
          <cell r="I1542">
            <v>21900</v>
          </cell>
          <cell r="J1542">
            <v>267180</v>
          </cell>
          <cell r="K1542">
            <v>0</v>
          </cell>
          <cell r="L1542">
            <v>0</v>
          </cell>
          <cell r="M1542" t="str">
            <v>No.36</v>
          </cell>
        </row>
        <row r="1543">
          <cell r="A1543" t="str">
            <v>출입문 설치</v>
          </cell>
          <cell r="B1543" t="str">
            <v>B=4.0M</v>
          </cell>
          <cell r="C1543" t="str">
            <v>개소</v>
          </cell>
          <cell r="D1543">
            <v>1</v>
          </cell>
          <cell r="E1543">
            <v>1017000</v>
          </cell>
          <cell r="F1543">
            <v>1017000</v>
          </cell>
          <cell r="G1543">
            <v>567000</v>
          </cell>
          <cell r="H1543">
            <v>567000</v>
          </cell>
          <cell r="I1543">
            <v>450000</v>
          </cell>
          <cell r="J1543">
            <v>450000</v>
          </cell>
          <cell r="K1543">
            <v>0</v>
          </cell>
          <cell r="L1543">
            <v>0</v>
          </cell>
        </row>
        <row r="1545">
          <cell r="A1545" t="str">
            <v>사. 기  타</v>
          </cell>
          <cell r="F1545">
            <v>1184371</v>
          </cell>
          <cell r="H1545">
            <v>513619</v>
          </cell>
          <cell r="J1545">
            <v>641617</v>
          </cell>
          <cell r="L1545">
            <v>29135</v>
          </cell>
        </row>
        <row r="1546">
          <cell r="A1546" t="str">
            <v>레미콘타설</v>
          </cell>
          <cell r="B1546" t="str">
            <v>철근구조물</v>
          </cell>
          <cell r="C1546" t="str">
            <v>M3</v>
          </cell>
          <cell r="D1546">
            <v>3.46</v>
          </cell>
          <cell r="E1546">
            <v>16000</v>
          </cell>
          <cell r="F1546">
            <v>55360</v>
          </cell>
          <cell r="G1546">
            <v>0</v>
          </cell>
          <cell r="H1546">
            <v>0</v>
          </cell>
          <cell r="I1546">
            <v>16000</v>
          </cell>
          <cell r="J1546">
            <v>55360</v>
          </cell>
          <cell r="K1546">
            <v>0</v>
          </cell>
          <cell r="L1546">
            <v>0</v>
          </cell>
          <cell r="M1546" t="str">
            <v>No.14</v>
          </cell>
        </row>
        <row r="1547">
          <cell r="A1547" t="str">
            <v>레미콘타설</v>
          </cell>
          <cell r="B1547" t="str">
            <v>무근구조물</v>
          </cell>
          <cell r="C1547" t="str">
            <v>M3</v>
          </cell>
          <cell r="D1547">
            <v>0.88</v>
          </cell>
          <cell r="E1547">
            <v>21700</v>
          </cell>
          <cell r="F1547">
            <v>19096</v>
          </cell>
          <cell r="G1547">
            <v>400</v>
          </cell>
          <cell r="H1547">
            <v>352</v>
          </cell>
          <cell r="I1547">
            <v>21000</v>
          </cell>
          <cell r="J1547">
            <v>18480</v>
          </cell>
          <cell r="K1547">
            <v>300</v>
          </cell>
          <cell r="L1547">
            <v>264</v>
          </cell>
          <cell r="M1547" t="str">
            <v>No.10</v>
          </cell>
        </row>
        <row r="1548">
          <cell r="A1548" t="str">
            <v>합판거푸집</v>
          </cell>
          <cell r="B1548" t="str">
            <v>0-7m:3회</v>
          </cell>
          <cell r="C1548" t="str">
            <v>M2</v>
          </cell>
          <cell r="D1548">
            <v>10.46</v>
          </cell>
          <cell r="E1548">
            <v>12000</v>
          </cell>
          <cell r="F1548">
            <v>125520</v>
          </cell>
          <cell r="G1548">
            <v>4000</v>
          </cell>
          <cell r="H1548">
            <v>41840</v>
          </cell>
          <cell r="I1548">
            <v>8000</v>
          </cell>
          <cell r="J1548">
            <v>83680</v>
          </cell>
          <cell r="K1548">
            <v>0</v>
          </cell>
          <cell r="L1548">
            <v>0</v>
          </cell>
          <cell r="M1548" t="str">
            <v>No.15</v>
          </cell>
        </row>
        <row r="1549">
          <cell r="A1549" t="str">
            <v>합판거푸집</v>
          </cell>
          <cell r="B1549" t="str">
            <v>0-7m:6회</v>
          </cell>
          <cell r="C1549" t="str">
            <v>M2</v>
          </cell>
          <cell r="D1549">
            <v>2.29</v>
          </cell>
          <cell r="E1549">
            <v>17100</v>
          </cell>
          <cell r="F1549">
            <v>39159</v>
          </cell>
          <cell r="G1549">
            <v>5300</v>
          </cell>
          <cell r="H1549">
            <v>12137</v>
          </cell>
          <cell r="I1549">
            <v>11800</v>
          </cell>
          <cell r="J1549">
            <v>27022</v>
          </cell>
          <cell r="K1549">
            <v>0</v>
          </cell>
          <cell r="L1549">
            <v>0</v>
          </cell>
          <cell r="M1549" t="str">
            <v>No.11</v>
          </cell>
        </row>
        <row r="1550">
          <cell r="A1550" t="str">
            <v>모래부설 및 다짐(B.H 0.7M3,관로기초)</v>
          </cell>
          <cell r="B1550" t="str">
            <v>기계90%+인력10%</v>
          </cell>
          <cell r="C1550" t="str">
            <v>M3</v>
          </cell>
          <cell r="D1550">
            <v>3.13</v>
          </cell>
          <cell r="E1550">
            <v>2300</v>
          </cell>
          <cell r="F1550">
            <v>7199</v>
          </cell>
          <cell r="G1550">
            <v>200</v>
          </cell>
          <cell r="H1550">
            <v>626</v>
          </cell>
          <cell r="I1550">
            <v>1600</v>
          </cell>
          <cell r="J1550">
            <v>5008</v>
          </cell>
          <cell r="K1550">
            <v>500</v>
          </cell>
          <cell r="L1550">
            <v>1565</v>
          </cell>
          <cell r="M1550" t="str">
            <v>#.8</v>
          </cell>
        </row>
        <row r="1551">
          <cell r="A1551" t="str">
            <v>철근가공및조립</v>
          </cell>
          <cell r="B1551" t="str">
            <v>보통</v>
          </cell>
          <cell r="C1551" t="str">
            <v>TON</v>
          </cell>
          <cell r="D1551">
            <v>5.0999999999999997E-2</v>
          </cell>
          <cell r="E1551">
            <v>327000</v>
          </cell>
          <cell r="F1551">
            <v>16677</v>
          </cell>
          <cell r="G1551">
            <v>4000</v>
          </cell>
          <cell r="H1551">
            <v>204</v>
          </cell>
          <cell r="I1551">
            <v>317000</v>
          </cell>
          <cell r="J1551">
            <v>16167</v>
          </cell>
          <cell r="K1551">
            <v>6000</v>
          </cell>
          <cell r="L1551">
            <v>306</v>
          </cell>
          <cell r="M1551" t="str">
            <v>No.18</v>
          </cell>
        </row>
        <row r="1552">
          <cell r="A1552" t="str">
            <v>이중벽P.E관 접합및부설</v>
          </cell>
          <cell r="B1552" t="str">
            <v>Φ300M/M</v>
          </cell>
          <cell r="C1552" t="str">
            <v>개소</v>
          </cell>
          <cell r="D1552">
            <v>2</v>
          </cell>
          <cell r="E1552">
            <v>6000</v>
          </cell>
          <cell r="F1552">
            <v>12000</v>
          </cell>
          <cell r="G1552">
            <v>0</v>
          </cell>
          <cell r="H1552">
            <v>0</v>
          </cell>
          <cell r="I1552">
            <v>6000</v>
          </cell>
          <cell r="J1552">
            <v>12000</v>
          </cell>
          <cell r="K1552">
            <v>0</v>
          </cell>
          <cell r="L1552">
            <v>0</v>
          </cell>
          <cell r="M1552" t="str">
            <v>No.25</v>
          </cell>
        </row>
        <row r="1553">
          <cell r="A1553" t="str">
            <v>K.P메카니칼접합및부설(기계)</v>
          </cell>
          <cell r="B1553" t="str">
            <v>ø350M/M(이형관)</v>
          </cell>
          <cell r="C1553" t="str">
            <v>개소</v>
          </cell>
          <cell r="D1553">
            <v>5</v>
          </cell>
          <cell r="E1553">
            <v>19900</v>
          </cell>
          <cell r="F1553">
            <v>99500</v>
          </cell>
          <cell r="G1553">
            <v>0</v>
          </cell>
          <cell r="H1553">
            <v>0</v>
          </cell>
          <cell r="I1553">
            <v>14500</v>
          </cell>
          <cell r="J1553">
            <v>72500</v>
          </cell>
          <cell r="K1553">
            <v>5400</v>
          </cell>
          <cell r="L1553">
            <v>27000</v>
          </cell>
          <cell r="M1553" t="str">
            <v>No.46</v>
          </cell>
        </row>
        <row r="1554">
          <cell r="A1554" t="str">
            <v>플랜지관 접합및부설</v>
          </cell>
          <cell r="B1554" t="str">
            <v>ø350M/M(이형관)</v>
          </cell>
          <cell r="C1554" t="str">
            <v>개소</v>
          </cell>
          <cell r="D1554">
            <v>1</v>
          </cell>
          <cell r="E1554">
            <v>79500</v>
          </cell>
          <cell r="F1554">
            <v>79500</v>
          </cell>
          <cell r="G1554">
            <v>2200</v>
          </cell>
          <cell r="H1554">
            <v>2200</v>
          </cell>
          <cell r="I1554">
            <v>77300</v>
          </cell>
          <cell r="J1554">
            <v>77300</v>
          </cell>
          <cell r="K1554">
            <v>0</v>
          </cell>
          <cell r="L1554">
            <v>0</v>
          </cell>
          <cell r="M1554" t="str">
            <v>No.101</v>
          </cell>
        </row>
        <row r="1555">
          <cell r="A1555" t="str">
            <v>P.V.C관 접합(슬리브접합)</v>
          </cell>
          <cell r="B1555" t="str">
            <v>D25M/M</v>
          </cell>
          <cell r="C1555" t="str">
            <v>개소</v>
          </cell>
          <cell r="D1555">
            <v>13</v>
          </cell>
          <cell r="E1555">
            <v>5720</v>
          </cell>
          <cell r="F1555">
            <v>74360</v>
          </cell>
          <cell r="G1555">
            <v>20</v>
          </cell>
          <cell r="H1555">
            <v>260</v>
          </cell>
          <cell r="I1555">
            <v>5700</v>
          </cell>
          <cell r="J1555">
            <v>74100</v>
          </cell>
          <cell r="K1555">
            <v>0</v>
          </cell>
          <cell r="L1555">
            <v>0</v>
          </cell>
          <cell r="M1555" t="str">
            <v>No.89</v>
          </cell>
        </row>
        <row r="1556">
          <cell r="A1556" t="str">
            <v>FRP 자동수문설치</v>
          </cell>
          <cell r="B1556" t="str">
            <v>D300M/M</v>
          </cell>
          <cell r="C1556" t="str">
            <v>개소</v>
          </cell>
          <cell r="D1556">
            <v>1</v>
          </cell>
          <cell r="E1556">
            <v>656000</v>
          </cell>
          <cell r="F1556">
            <v>656000</v>
          </cell>
          <cell r="G1556">
            <v>456000</v>
          </cell>
          <cell r="H1556">
            <v>456000</v>
          </cell>
          <cell r="I1556">
            <v>200000</v>
          </cell>
          <cell r="J1556">
            <v>200000</v>
          </cell>
          <cell r="K1556">
            <v>0</v>
          </cell>
          <cell r="L1556">
            <v>0</v>
          </cell>
        </row>
        <row r="1558">
          <cell r="A1558" t="str">
            <v>4. 운 반 공</v>
          </cell>
          <cell r="F1558">
            <v>1610069</v>
          </cell>
          <cell r="H1558">
            <v>81400</v>
          </cell>
          <cell r="J1558">
            <v>88800</v>
          </cell>
          <cell r="L1558">
            <v>1439869</v>
          </cell>
        </row>
        <row r="1559">
          <cell r="A1559" t="str">
            <v>철근운반</v>
          </cell>
          <cell r="C1559" t="str">
            <v>TON</v>
          </cell>
          <cell r="D1559">
            <v>127.271</v>
          </cell>
          <cell r="E1559">
            <v>9000</v>
          </cell>
          <cell r="F1559">
            <v>1145439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9000</v>
          </cell>
          <cell r="L1559">
            <v>1145439</v>
          </cell>
          <cell r="M1559" t="str">
            <v>#.15</v>
          </cell>
        </row>
        <row r="1560">
          <cell r="A1560" t="str">
            <v>시멘트운반(40kg/대)</v>
          </cell>
          <cell r="C1560" t="str">
            <v>대</v>
          </cell>
          <cell r="D1560">
            <v>324</v>
          </cell>
          <cell r="E1560">
            <v>400</v>
          </cell>
          <cell r="F1560">
            <v>129600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400</v>
          </cell>
          <cell r="L1560">
            <v>129600</v>
          </cell>
          <cell r="M1560" t="str">
            <v>#.19</v>
          </cell>
        </row>
        <row r="1561">
          <cell r="A1561" t="str">
            <v>주철관 운반</v>
          </cell>
          <cell r="B1561" t="str">
            <v>이형관</v>
          </cell>
          <cell r="C1561" t="str">
            <v>KG</v>
          </cell>
          <cell r="D1561">
            <v>649.29999999999995</v>
          </cell>
          <cell r="E1561">
            <v>100</v>
          </cell>
          <cell r="F1561">
            <v>64930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100</v>
          </cell>
          <cell r="L1561">
            <v>64930</v>
          </cell>
          <cell r="M1561" t="str">
            <v>#.17</v>
          </cell>
        </row>
        <row r="1562">
          <cell r="A1562" t="str">
            <v>보조기층운반</v>
          </cell>
          <cell r="C1562" t="str">
            <v>M3</v>
          </cell>
          <cell r="D1562">
            <v>37</v>
          </cell>
          <cell r="E1562">
            <v>7300</v>
          </cell>
          <cell r="F1562">
            <v>270100</v>
          </cell>
          <cell r="G1562">
            <v>2200</v>
          </cell>
          <cell r="H1562">
            <v>81400</v>
          </cell>
          <cell r="I1562">
            <v>2400</v>
          </cell>
          <cell r="J1562">
            <v>88800</v>
          </cell>
          <cell r="K1562">
            <v>2700</v>
          </cell>
          <cell r="L1562">
            <v>99900</v>
          </cell>
          <cell r="M1562" t="str">
            <v>#.18</v>
          </cell>
        </row>
        <row r="1565">
          <cell r="A1565" t="str">
            <v>⊙강정 중계펌프장 사급자재비(토목)</v>
          </cell>
          <cell r="C1565" t="str">
            <v>식</v>
          </cell>
          <cell r="D1565">
            <v>1</v>
          </cell>
          <cell r="F1565">
            <v>3235650</v>
          </cell>
          <cell r="H1565">
            <v>3235650</v>
          </cell>
          <cell r="J1565">
            <v>0</v>
          </cell>
          <cell r="L1565">
            <v>0</v>
          </cell>
        </row>
        <row r="1567">
          <cell r="A1567" t="str">
            <v>모  래</v>
          </cell>
          <cell r="C1567" t="str">
            <v>M3</v>
          </cell>
          <cell r="D1567">
            <v>36</v>
          </cell>
          <cell r="E1567">
            <v>17000</v>
          </cell>
          <cell r="F1567">
            <v>612000</v>
          </cell>
          <cell r="G1567">
            <v>17000</v>
          </cell>
          <cell r="H1567">
            <v>612000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</row>
        <row r="1568">
          <cell r="A1568" t="str">
            <v>보조기층제</v>
          </cell>
          <cell r="C1568" t="str">
            <v>M3</v>
          </cell>
          <cell r="D1568">
            <v>37</v>
          </cell>
          <cell r="E1568">
            <v>6300</v>
          </cell>
          <cell r="F1568">
            <v>233100</v>
          </cell>
          <cell r="G1568">
            <v>6300</v>
          </cell>
          <cell r="H1568">
            <v>233100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</row>
        <row r="1569">
          <cell r="A1569" t="str">
            <v>적벽돌</v>
          </cell>
          <cell r="B1569" t="str">
            <v>190*90*57</v>
          </cell>
          <cell r="C1569" t="str">
            <v>매</v>
          </cell>
          <cell r="D1569">
            <v>1612</v>
          </cell>
          <cell r="E1569">
            <v>200</v>
          </cell>
          <cell r="F1569">
            <v>322400</v>
          </cell>
          <cell r="G1569">
            <v>200</v>
          </cell>
          <cell r="H1569">
            <v>322400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</row>
        <row r="1570">
          <cell r="A1570" t="str">
            <v>이중벽 P.E관</v>
          </cell>
          <cell r="B1570" t="str">
            <v>Φ300M/M</v>
          </cell>
          <cell r="C1570" t="str">
            <v>본</v>
          </cell>
          <cell r="D1570">
            <v>2</v>
          </cell>
          <cell r="E1570">
            <v>160200</v>
          </cell>
          <cell r="F1570">
            <v>320400</v>
          </cell>
          <cell r="G1570">
            <v>160200</v>
          </cell>
          <cell r="H1570">
            <v>320400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</row>
        <row r="1571">
          <cell r="A1571" t="str">
            <v>주철관 이형관</v>
          </cell>
          <cell r="B1571" t="str">
            <v>D300M/M이상 D600M/M이하</v>
          </cell>
          <cell r="C1571" t="str">
            <v>KG</v>
          </cell>
          <cell r="D1571">
            <v>649.29999999999995</v>
          </cell>
          <cell r="E1571">
            <v>2500</v>
          </cell>
          <cell r="F1571">
            <v>1623250</v>
          </cell>
          <cell r="G1571">
            <v>2500</v>
          </cell>
          <cell r="H1571">
            <v>1623250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</row>
        <row r="1572">
          <cell r="A1572" t="str">
            <v>주철관 접합부품(K.P메카니칼접합)</v>
          </cell>
          <cell r="B1572" t="str">
            <v>D=350MM</v>
          </cell>
          <cell r="C1572" t="str">
            <v>SET</v>
          </cell>
          <cell r="D1572">
            <v>5</v>
          </cell>
          <cell r="E1572">
            <v>24000</v>
          </cell>
          <cell r="F1572">
            <v>120000</v>
          </cell>
          <cell r="G1572">
            <v>24000</v>
          </cell>
          <cell r="H1572">
            <v>120000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</row>
        <row r="1573">
          <cell r="A1573" t="str">
            <v>주철관 접합부품(플랜지접합)</v>
          </cell>
          <cell r="B1573" t="str">
            <v>D=350MM</v>
          </cell>
          <cell r="C1573" t="str">
            <v>SET</v>
          </cell>
          <cell r="D1573">
            <v>1</v>
          </cell>
          <cell r="E1573">
            <v>4500</v>
          </cell>
          <cell r="F1573">
            <v>4500</v>
          </cell>
          <cell r="G1573">
            <v>4500</v>
          </cell>
          <cell r="H1573">
            <v>4500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87">
          <cell r="A1587" t="str">
            <v>Ⅳ.월평 중계펌프장(토목)</v>
          </cell>
          <cell r="C1587" t="str">
            <v>식</v>
          </cell>
          <cell r="D1587">
            <v>1</v>
          </cell>
          <cell r="F1587">
            <v>146259644</v>
          </cell>
          <cell r="H1587">
            <v>31989000</v>
          </cell>
          <cell r="J1587">
            <v>92839934</v>
          </cell>
          <cell r="L1587">
            <v>21430710</v>
          </cell>
        </row>
        <row r="1589">
          <cell r="A1589" t="str">
            <v>1. 토    공</v>
          </cell>
          <cell r="F1589">
            <v>53118372</v>
          </cell>
          <cell r="H1589">
            <v>11799424</v>
          </cell>
          <cell r="J1589">
            <v>22083638</v>
          </cell>
          <cell r="L1589">
            <v>19235310</v>
          </cell>
        </row>
        <row r="1590">
          <cell r="A1590" t="str">
            <v>터파기:토사(육상),기계80+인력20</v>
          </cell>
          <cell r="B1590" t="str">
            <v>B.H 0.7㎥</v>
          </cell>
          <cell r="C1590" t="str">
            <v>M3</v>
          </cell>
          <cell r="D1590">
            <v>525.79999999999995</v>
          </cell>
          <cell r="E1590">
            <v>2000</v>
          </cell>
          <cell r="F1590">
            <v>1051600</v>
          </cell>
          <cell r="G1590">
            <v>100</v>
          </cell>
          <cell r="H1590">
            <v>52580</v>
          </cell>
          <cell r="I1590">
            <v>1600</v>
          </cell>
          <cell r="J1590">
            <v>841280</v>
          </cell>
          <cell r="K1590">
            <v>300</v>
          </cell>
          <cell r="L1590">
            <v>157740</v>
          </cell>
          <cell r="M1590" t="str">
            <v>#.2</v>
          </cell>
        </row>
        <row r="1591">
          <cell r="A1591" t="str">
            <v>터파기(인력)</v>
          </cell>
          <cell r="B1591" t="str">
            <v>토사,0-1m</v>
          </cell>
          <cell r="C1591" t="str">
            <v>M3</v>
          </cell>
          <cell r="D1591">
            <v>106.18</v>
          </cell>
          <cell r="E1591">
            <v>8800</v>
          </cell>
          <cell r="F1591">
            <v>934384</v>
          </cell>
          <cell r="G1591">
            <v>0</v>
          </cell>
          <cell r="H1591">
            <v>0</v>
          </cell>
          <cell r="I1591">
            <v>8800</v>
          </cell>
          <cell r="J1591">
            <v>934384</v>
          </cell>
          <cell r="K1591">
            <v>0</v>
          </cell>
          <cell r="L1591">
            <v>0</v>
          </cell>
          <cell r="M1591" t="str">
            <v>No.54</v>
          </cell>
        </row>
        <row r="1592">
          <cell r="A1592" t="str">
            <v>기계터파기(연암)</v>
          </cell>
          <cell r="B1592" t="str">
            <v>B.H0.7+브레이커</v>
          </cell>
          <cell r="C1592" t="str">
            <v>M3</v>
          </cell>
          <cell r="D1592">
            <v>1453.38</v>
          </cell>
          <cell r="E1592">
            <v>18400</v>
          </cell>
          <cell r="F1592">
            <v>26742192</v>
          </cell>
          <cell r="G1592">
            <v>2800</v>
          </cell>
          <cell r="H1592">
            <v>4069464</v>
          </cell>
          <cell r="I1592">
            <v>7300</v>
          </cell>
          <cell r="J1592">
            <v>10609674</v>
          </cell>
          <cell r="K1592">
            <v>8300</v>
          </cell>
          <cell r="L1592">
            <v>12063054</v>
          </cell>
          <cell r="M1592" t="str">
            <v>#.3</v>
          </cell>
        </row>
        <row r="1593">
          <cell r="A1593" t="str">
            <v>되메우기 및 다짐</v>
          </cell>
          <cell r="B1593" t="str">
            <v>B.H 0.7+플래이트 콤펙터</v>
          </cell>
          <cell r="C1593" t="str">
            <v>M3</v>
          </cell>
          <cell r="D1593">
            <v>1126.27</v>
          </cell>
          <cell r="E1593">
            <v>3500</v>
          </cell>
          <cell r="F1593">
            <v>3941945</v>
          </cell>
          <cell r="G1593">
            <v>400</v>
          </cell>
          <cell r="H1593">
            <v>450508</v>
          </cell>
          <cell r="I1593">
            <v>2600</v>
          </cell>
          <cell r="J1593">
            <v>2928302</v>
          </cell>
          <cell r="K1593">
            <v>500</v>
          </cell>
          <cell r="L1593">
            <v>563135</v>
          </cell>
          <cell r="M1593" t="str">
            <v>#.4</v>
          </cell>
        </row>
        <row r="1594">
          <cell r="A1594" t="str">
            <v>되메우기</v>
          </cell>
          <cell r="B1594" t="str">
            <v>인력</v>
          </cell>
          <cell r="C1594" t="str">
            <v>M3</v>
          </cell>
          <cell r="D1594">
            <v>92.03</v>
          </cell>
          <cell r="E1594">
            <v>3400</v>
          </cell>
          <cell r="F1594">
            <v>312902</v>
          </cell>
          <cell r="G1594">
            <v>0</v>
          </cell>
          <cell r="H1594">
            <v>0</v>
          </cell>
          <cell r="I1594">
            <v>3400</v>
          </cell>
          <cell r="J1594">
            <v>312902</v>
          </cell>
          <cell r="K1594">
            <v>0</v>
          </cell>
          <cell r="L1594">
            <v>0</v>
          </cell>
          <cell r="M1594" t="str">
            <v>No.72</v>
          </cell>
        </row>
        <row r="1595">
          <cell r="A1595" t="str">
            <v>사토운반:내부운반(L=5.0km)</v>
          </cell>
          <cell r="B1595" t="str">
            <v>B.H0.7 + D.T15</v>
          </cell>
          <cell r="C1595" t="str">
            <v>M3</v>
          </cell>
          <cell r="D1595">
            <v>596.79</v>
          </cell>
          <cell r="E1595">
            <v>2500</v>
          </cell>
          <cell r="F1595">
            <v>1491975</v>
          </cell>
          <cell r="G1595">
            <v>900</v>
          </cell>
          <cell r="H1595">
            <v>537111</v>
          </cell>
          <cell r="I1595">
            <v>700</v>
          </cell>
          <cell r="J1595">
            <v>417753</v>
          </cell>
          <cell r="K1595">
            <v>900</v>
          </cell>
          <cell r="L1595">
            <v>537111</v>
          </cell>
          <cell r="M1595" t="str">
            <v>#.24</v>
          </cell>
        </row>
        <row r="1596">
          <cell r="A1596" t="str">
            <v>사토운반:연암</v>
          </cell>
          <cell r="B1596" t="str">
            <v>B.H0.7 + D.T15</v>
          </cell>
          <cell r="C1596" t="str">
            <v>M3</v>
          </cell>
          <cell r="D1596">
            <v>1453.38</v>
          </cell>
          <cell r="E1596">
            <v>12000</v>
          </cell>
          <cell r="F1596">
            <v>17440560</v>
          </cell>
          <cell r="G1596">
            <v>4500</v>
          </cell>
          <cell r="H1596">
            <v>6540210</v>
          </cell>
          <cell r="I1596">
            <v>3500</v>
          </cell>
          <cell r="J1596">
            <v>5086830</v>
          </cell>
          <cell r="K1596">
            <v>4000</v>
          </cell>
          <cell r="L1596">
            <v>5813520</v>
          </cell>
          <cell r="M1596" t="str">
            <v>#.7</v>
          </cell>
        </row>
        <row r="1597">
          <cell r="A1597" t="str">
            <v>성토(토사)</v>
          </cell>
          <cell r="B1597" t="str">
            <v>발생토유용</v>
          </cell>
          <cell r="C1597" t="str">
            <v>M3</v>
          </cell>
          <cell r="D1597">
            <v>44.59</v>
          </cell>
          <cell r="E1597">
            <v>3000</v>
          </cell>
          <cell r="F1597">
            <v>133770</v>
          </cell>
          <cell r="G1597">
            <v>1100</v>
          </cell>
          <cell r="H1597">
            <v>49049</v>
          </cell>
          <cell r="I1597">
            <v>1100</v>
          </cell>
          <cell r="J1597">
            <v>49049</v>
          </cell>
          <cell r="K1597">
            <v>800</v>
          </cell>
          <cell r="L1597">
            <v>35672</v>
          </cell>
          <cell r="M1597" t="str">
            <v>#.9</v>
          </cell>
        </row>
        <row r="1598">
          <cell r="A1598" t="str">
            <v>절토(토사)</v>
          </cell>
          <cell r="B1598" t="str">
            <v>B.H0.7M3</v>
          </cell>
          <cell r="C1598" t="str">
            <v>M3</v>
          </cell>
          <cell r="D1598">
            <v>34.119999999999997</v>
          </cell>
          <cell r="E1598">
            <v>600</v>
          </cell>
          <cell r="F1598">
            <v>20472</v>
          </cell>
          <cell r="G1598">
            <v>100</v>
          </cell>
          <cell r="H1598">
            <v>3412</v>
          </cell>
          <cell r="I1598">
            <v>300</v>
          </cell>
          <cell r="J1598">
            <v>10236</v>
          </cell>
          <cell r="K1598">
            <v>200</v>
          </cell>
          <cell r="L1598">
            <v>6824</v>
          </cell>
          <cell r="M1598" t="str">
            <v>#.27</v>
          </cell>
        </row>
        <row r="1599">
          <cell r="A1599" t="str">
            <v>바닥면 고르기</v>
          </cell>
          <cell r="B1599" t="str">
            <v>연암</v>
          </cell>
          <cell r="C1599" t="str">
            <v>M2</v>
          </cell>
          <cell r="D1599">
            <v>194.18</v>
          </cell>
          <cell r="E1599">
            <v>5400</v>
          </cell>
          <cell r="F1599">
            <v>1048572</v>
          </cell>
          <cell r="G1599">
            <v>500</v>
          </cell>
          <cell r="H1599">
            <v>97090</v>
          </cell>
          <cell r="I1599">
            <v>4600</v>
          </cell>
          <cell r="J1599">
            <v>893228</v>
          </cell>
          <cell r="K1599">
            <v>300</v>
          </cell>
          <cell r="L1599">
            <v>58254</v>
          </cell>
          <cell r="M1599" t="str">
            <v>No.2</v>
          </cell>
        </row>
        <row r="1601">
          <cell r="A1601" t="str">
            <v>2. 구조물공</v>
          </cell>
          <cell r="F1601">
            <v>69416523</v>
          </cell>
          <cell r="H1601">
            <v>11875852</v>
          </cell>
          <cell r="J1601">
            <v>56698841</v>
          </cell>
          <cell r="L1601">
            <v>841830</v>
          </cell>
        </row>
        <row r="1602">
          <cell r="A1602" t="str">
            <v>레미콘타설</v>
          </cell>
          <cell r="B1602" t="str">
            <v>무근구조물</v>
          </cell>
          <cell r="C1602" t="str">
            <v>M3</v>
          </cell>
          <cell r="D1602">
            <v>14.11</v>
          </cell>
          <cell r="E1602">
            <v>21700</v>
          </cell>
          <cell r="F1602">
            <v>306187</v>
          </cell>
          <cell r="G1602">
            <v>400</v>
          </cell>
          <cell r="H1602">
            <v>5644</v>
          </cell>
          <cell r="I1602">
            <v>21000</v>
          </cell>
          <cell r="J1602">
            <v>296310</v>
          </cell>
          <cell r="K1602">
            <v>300</v>
          </cell>
          <cell r="L1602">
            <v>4233</v>
          </cell>
          <cell r="M1602" t="str">
            <v>No.10</v>
          </cell>
        </row>
        <row r="1603">
          <cell r="A1603" t="str">
            <v>레미콘타설</v>
          </cell>
          <cell r="B1603" t="str">
            <v>철근구조물</v>
          </cell>
          <cell r="C1603" t="str">
            <v>M3</v>
          </cell>
          <cell r="D1603">
            <v>357.55</v>
          </cell>
          <cell r="E1603">
            <v>16000</v>
          </cell>
          <cell r="F1603">
            <v>5720800</v>
          </cell>
          <cell r="G1603">
            <v>0</v>
          </cell>
          <cell r="H1603">
            <v>0</v>
          </cell>
          <cell r="I1603">
            <v>16000</v>
          </cell>
          <cell r="J1603">
            <v>5720800</v>
          </cell>
          <cell r="K1603">
            <v>0</v>
          </cell>
          <cell r="L1603">
            <v>0</v>
          </cell>
          <cell r="M1603" t="str">
            <v>No.14</v>
          </cell>
        </row>
        <row r="1604">
          <cell r="A1604" t="str">
            <v>합판거푸집</v>
          </cell>
          <cell r="B1604" t="str">
            <v>0-7m:6회</v>
          </cell>
          <cell r="C1604" t="str">
            <v>M2</v>
          </cell>
          <cell r="D1604">
            <v>5.77</v>
          </cell>
          <cell r="E1604">
            <v>17100</v>
          </cell>
          <cell r="F1604">
            <v>98667</v>
          </cell>
          <cell r="G1604">
            <v>5300</v>
          </cell>
          <cell r="H1604">
            <v>30581</v>
          </cell>
          <cell r="I1604">
            <v>11800</v>
          </cell>
          <cell r="J1604">
            <v>68086</v>
          </cell>
          <cell r="K1604">
            <v>0</v>
          </cell>
          <cell r="L1604">
            <v>0</v>
          </cell>
          <cell r="M1604" t="str">
            <v>No.11</v>
          </cell>
        </row>
        <row r="1605">
          <cell r="A1605" t="str">
            <v>합판거푸집</v>
          </cell>
          <cell r="B1605" t="str">
            <v>0-7m:3회</v>
          </cell>
          <cell r="C1605" t="str">
            <v>M2</v>
          </cell>
          <cell r="D1605">
            <v>405.28</v>
          </cell>
          <cell r="E1605">
            <v>12000</v>
          </cell>
          <cell r="F1605">
            <v>4863360</v>
          </cell>
          <cell r="G1605">
            <v>4000</v>
          </cell>
          <cell r="H1605">
            <v>1621120</v>
          </cell>
          <cell r="I1605">
            <v>8000</v>
          </cell>
          <cell r="J1605">
            <v>3242240</v>
          </cell>
          <cell r="K1605">
            <v>0</v>
          </cell>
          <cell r="L1605">
            <v>0</v>
          </cell>
          <cell r="M1605" t="str">
            <v>No.15</v>
          </cell>
        </row>
        <row r="1606">
          <cell r="A1606" t="str">
            <v>폼타이 합판거푸집</v>
          </cell>
          <cell r="B1606" t="str">
            <v>0-7m:T=500:3회</v>
          </cell>
          <cell r="C1606" t="str">
            <v>M2</v>
          </cell>
          <cell r="D1606">
            <v>277.70999999999998</v>
          </cell>
          <cell r="E1606">
            <v>18700</v>
          </cell>
          <cell r="F1606">
            <v>5193177</v>
          </cell>
          <cell r="G1606">
            <v>6700</v>
          </cell>
          <cell r="H1606">
            <v>1860657</v>
          </cell>
          <cell r="I1606">
            <v>12000</v>
          </cell>
          <cell r="J1606">
            <v>3332520</v>
          </cell>
          <cell r="K1606">
            <v>0</v>
          </cell>
          <cell r="L1606">
            <v>0</v>
          </cell>
          <cell r="M1606" t="str">
            <v>No.92</v>
          </cell>
        </row>
        <row r="1607">
          <cell r="A1607" t="str">
            <v>폼타이 합판거푸집</v>
          </cell>
          <cell r="B1607" t="str">
            <v>0-7m:T=400:3회</v>
          </cell>
          <cell r="C1607" t="str">
            <v>M2</v>
          </cell>
          <cell r="D1607">
            <v>313.74</v>
          </cell>
          <cell r="E1607">
            <v>18500</v>
          </cell>
          <cell r="F1607">
            <v>5804190</v>
          </cell>
          <cell r="G1607">
            <v>6600</v>
          </cell>
          <cell r="H1607">
            <v>2070684</v>
          </cell>
          <cell r="I1607">
            <v>11900</v>
          </cell>
          <cell r="J1607">
            <v>3733506</v>
          </cell>
          <cell r="K1607">
            <v>0</v>
          </cell>
          <cell r="L1607">
            <v>0</v>
          </cell>
          <cell r="M1607" t="str">
            <v>No.73</v>
          </cell>
        </row>
        <row r="1608">
          <cell r="A1608" t="str">
            <v>폼타이 합판거푸집</v>
          </cell>
          <cell r="B1608" t="str">
            <v>0-7m:T=300:3회</v>
          </cell>
          <cell r="C1608" t="str">
            <v>M2</v>
          </cell>
          <cell r="D1608">
            <v>100.08</v>
          </cell>
          <cell r="E1608">
            <v>18600</v>
          </cell>
          <cell r="F1608">
            <v>1861488</v>
          </cell>
          <cell r="G1608">
            <v>6600</v>
          </cell>
          <cell r="H1608">
            <v>660528</v>
          </cell>
          <cell r="I1608">
            <v>12000</v>
          </cell>
          <cell r="J1608">
            <v>1200960</v>
          </cell>
          <cell r="K1608">
            <v>0</v>
          </cell>
          <cell r="L1608">
            <v>0</v>
          </cell>
          <cell r="M1608" t="str">
            <v>No.74</v>
          </cell>
        </row>
        <row r="1609">
          <cell r="A1609" t="str">
            <v>강관동바리(3개월)</v>
          </cell>
          <cell r="B1609" t="str">
            <v>H=4.2-7.2M</v>
          </cell>
          <cell r="C1609" t="str">
            <v>공M3</v>
          </cell>
          <cell r="D1609">
            <v>39.56</v>
          </cell>
          <cell r="E1609">
            <v>7500</v>
          </cell>
          <cell r="F1609">
            <v>296700</v>
          </cell>
          <cell r="G1609">
            <v>200</v>
          </cell>
          <cell r="H1609">
            <v>7912</v>
          </cell>
          <cell r="I1609">
            <v>7300</v>
          </cell>
          <cell r="J1609">
            <v>288788</v>
          </cell>
          <cell r="K1609">
            <v>0</v>
          </cell>
          <cell r="L1609">
            <v>0</v>
          </cell>
          <cell r="M1609" t="str">
            <v>No.93</v>
          </cell>
        </row>
        <row r="1610">
          <cell r="A1610" t="str">
            <v>강관동바리(3개월)</v>
          </cell>
          <cell r="B1610" t="str">
            <v>H=0-4.2M</v>
          </cell>
          <cell r="C1610" t="str">
            <v>공M3</v>
          </cell>
          <cell r="D1610">
            <v>432.5</v>
          </cell>
          <cell r="E1610">
            <v>6300</v>
          </cell>
          <cell r="F1610">
            <v>2724750</v>
          </cell>
          <cell r="G1610">
            <v>200</v>
          </cell>
          <cell r="H1610">
            <v>86500</v>
          </cell>
          <cell r="I1610">
            <v>6100</v>
          </cell>
          <cell r="J1610">
            <v>2638250</v>
          </cell>
          <cell r="K1610">
            <v>0</v>
          </cell>
          <cell r="L1610">
            <v>0</v>
          </cell>
          <cell r="M1610" t="str">
            <v>No.21</v>
          </cell>
        </row>
        <row r="1611">
          <cell r="A1611" t="str">
            <v>강관비계</v>
          </cell>
          <cell r="B1611" t="str">
            <v>3개월</v>
          </cell>
          <cell r="C1611" t="str">
            <v>M2</v>
          </cell>
          <cell r="D1611">
            <v>303.88</v>
          </cell>
          <cell r="E1611">
            <v>9200</v>
          </cell>
          <cell r="F1611">
            <v>2795696</v>
          </cell>
          <cell r="G1611">
            <v>2300</v>
          </cell>
          <cell r="H1611">
            <v>698924</v>
          </cell>
          <cell r="I1611">
            <v>6600</v>
          </cell>
          <cell r="J1611">
            <v>2005608</v>
          </cell>
          <cell r="K1611">
            <v>300</v>
          </cell>
          <cell r="L1611">
            <v>91164</v>
          </cell>
          <cell r="M1611" t="str">
            <v>No.33</v>
          </cell>
        </row>
        <row r="1612">
          <cell r="A1612" t="str">
            <v>시공이음 설치</v>
          </cell>
          <cell r="B1612" t="str">
            <v>PVC,B=230X5mm</v>
          </cell>
          <cell r="C1612" t="str">
            <v>M</v>
          </cell>
          <cell r="D1612">
            <v>85.1</v>
          </cell>
          <cell r="E1612">
            <v>14600</v>
          </cell>
          <cell r="F1612">
            <v>1242460</v>
          </cell>
          <cell r="G1612">
            <v>3400</v>
          </cell>
          <cell r="H1612">
            <v>289340</v>
          </cell>
          <cell r="I1612">
            <v>11200</v>
          </cell>
          <cell r="J1612">
            <v>953120</v>
          </cell>
          <cell r="K1612">
            <v>0</v>
          </cell>
          <cell r="L1612">
            <v>0</v>
          </cell>
          <cell r="M1612" t="str">
            <v>No.75</v>
          </cell>
        </row>
        <row r="1613">
          <cell r="A1613" t="str">
            <v>시공이음면정리(치핑)</v>
          </cell>
          <cell r="B1613" t="str">
            <v>인력</v>
          </cell>
          <cell r="C1613" t="str">
            <v>M2</v>
          </cell>
          <cell r="D1613">
            <v>38.74</v>
          </cell>
          <cell r="E1613">
            <v>19000</v>
          </cell>
          <cell r="F1613">
            <v>736060</v>
          </cell>
          <cell r="G1613">
            <v>500</v>
          </cell>
          <cell r="H1613">
            <v>19370</v>
          </cell>
          <cell r="I1613">
            <v>18500</v>
          </cell>
          <cell r="J1613">
            <v>716690</v>
          </cell>
          <cell r="K1613">
            <v>0</v>
          </cell>
          <cell r="L1613">
            <v>0</v>
          </cell>
          <cell r="M1613" t="str">
            <v>No.22</v>
          </cell>
        </row>
        <row r="1614">
          <cell r="A1614" t="str">
            <v>스페이서(T=110MM)</v>
          </cell>
          <cell r="C1614" t="str">
            <v>EA</v>
          </cell>
          <cell r="D1614">
            <v>347</v>
          </cell>
          <cell r="E1614">
            <v>90</v>
          </cell>
          <cell r="F1614">
            <v>31230</v>
          </cell>
          <cell r="G1614">
            <v>90</v>
          </cell>
          <cell r="H1614">
            <v>31230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</row>
        <row r="1615">
          <cell r="A1615" t="str">
            <v>스페이서(T=80MM)</v>
          </cell>
          <cell r="C1615" t="str">
            <v>EA</v>
          </cell>
          <cell r="D1615">
            <v>2961</v>
          </cell>
          <cell r="E1615">
            <v>60</v>
          </cell>
          <cell r="F1615">
            <v>177660</v>
          </cell>
          <cell r="G1615">
            <v>60</v>
          </cell>
          <cell r="H1615">
            <v>177660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A1616" t="str">
            <v>폼타이거푸집 구멍체움</v>
          </cell>
          <cell r="C1616" t="str">
            <v>EA</v>
          </cell>
          <cell r="D1616">
            <v>740</v>
          </cell>
          <cell r="E1616">
            <v>250</v>
          </cell>
          <cell r="F1616">
            <v>185000</v>
          </cell>
          <cell r="G1616">
            <v>0</v>
          </cell>
          <cell r="H1616">
            <v>0</v>
          </cell>
          <cell r="I1616">
            <v>250</v>
          </cell>
          <cell r="J1616">
            <v>185000</v>
          </cell>
          <cell r="K1616">
            <v>0</v>
          </cell>
          <cell r="L1616">
            <v>0</v>
          </cell>
          <cell r="M1616" t="str">
            <v>No.76</v>
          </cell>
        </row>
        <row r="1617">
          <cell r="A1617" t="str">
            <v>에폭시방수</v>
          </cell>
          <cell r="B1617" t="str">
            <v>수용성에폭시3회</v>
          </cell>
          <cell r="C1617" t="str">
            <v>M2</v>
          </cell>
          <cell r="D1617">
            <v>232.54</v>
          </cell>
          <cell r="E1617">
            <v>19600</v>
          </cell>
          <cell r="F1617">
            <v>4557784</v>
          </cell>
          <cell r="G1617">
            <v>10300</v>
          </cell>
          <cell r="H1617">
            <v>2395162</v>
          </cell>
          <cell r="I1617">
            <v>9300</v>
          </cell>
          <cell r="J1617">
            <v>2162622</v>
          </cell>
          <cell r="K1617">
            <v>0</v>
          </cell>
          <cell r="L1617">
            <v>0</v>
          </cell>
          <cell r="M1617" t="str">
            <v>No.77</v>
          </cell>
        </row>
        <row r="1618">
          <cell r="A1618" t="str">
            <v>S.T.S Plate C.설치(TYPE-A)</v>
          </cell>
          <cell r="B1618" t="str">
            <v>1000X600</v>
          </cell>
          <cell r="C1618" t="str">
            <v>EA</v>
          </cell>
          <cell r="D1618">
            <v>2</v>
          </cell>
          <cell r="E1618">
            <v>193800</v>
          </cell>
          <cell r="F1618">
            <v>387600</v>
          </cell>
          <cell r="G1618">
            <v>99600</v>
          </cell>
          <cell r="H1618">
            <v>199200</v>
          </cell>
          <cell r="I1618">
            <v>84300</v>
          </cell>
          <cell r="J1618">
            <v>168600</v>
          </cell>
          <cell r="K1618">
            <v>9900</v>
          </cell>
          <cell r="L1618">
            <v>19800</v>
          </cell>
          <cell r="M1618" t="str">
            <v>No.94</v>
          </cell>
        </row>
        <row r="1619">
          <cell r="A1619" t="str">
            <v>S.T.S Plate C.설치(TYPE-B)</v>
          </cell>
          <cell r="B1619" t="str">
            <v>1300X1300</v>
          </cell>
          <cell r="C1619" t="str">
            <v>EA</v>
          </cell>
          <cell r="D1619">
            <v>3</v>
          </cell>
          <cell r="E1619">
            <v>295900</v>
          </cell>
          <cell r="F1619">
            <v>887700</v>
          </cell>
          <cell r="G1619">
            <v>180000</v>
          </cell>
          <cell r="H1619">
            <v>540000</v>
          </cell>
          <cell r="I1619">
            <v>96500</v>
          </cell>
          <cell r="J1619">
            <v>289500</v>
          </cell>
          <cell r="K1619">
            <v>19400</v>
          </cell>
          <cell r="L1619">
            <v>58200</v>
          </cell>
          <cell r="M1619" t="str">
            <v>No.95</v>
          </cell>
        </row>
        <row r="1620">
          <cell r="A1620" t="str">
            <v>S.T.S Plate C.설치(TYPE-D)</v>
          </cell>
          <cell r="B1620" t="str">
            <v>1500X700</v>
          </cell>
          <cell r="C1620" t="str">
            <v>EA</v>
          </cell>
          <cell r="D1620">
            <v>2</v>
          </cell>
          <cell r="E1620">
            <v>227900</v>
          </cell>
          <cell r="F1620">
            <v>455800</v>
          </cell>
          <cell r="G1620">
            <v>130000</v>
          </cell>
          <cell r="H1620">
            <v>260000</v>
          </cell>
          <cell r="I1620">
            <v>85800</v>
          </cell>
          <cell r="J1620">
            <v>171600</v>
          </cell>
          <cell r="K1620">
            <v>12100</v>
          </cell>
          <cell r="L1620">
            <v>24200</v>
          </cell>
          <cell r="M1620" t="str">
            <v>No.96</v>
          </cell>
        </row>
        <row r="1621">
          <cell r="A1621" t="str">
            <v>S.T.S Plate C.설치(TYPE-D)</v>
          </cell>
          <cell r="B1621" t="str">
            <v>1200X600</v>
          </cell>
          <cell r="C1621" t="str">
            <v>EA</v>
          </cell>
          <cell r="D1621">
            <v>1</v>
          </cell>
          <cell r="E1621">
            <v>213200</v>
          </cell>
          <cell r="F1621">
            <v>213200</v>
          </cell>
          <cell r="G1621">
            <v>120000</v>
          </cell>
          <cell r="H1621">
            <v>120000</v>
          </cell>
          <cell r="I1621">
            <v>81300</v>
          </cell>
          <cell r="J1621">
            <v>81300</v>
          </cell>
          <cell r="K1621">
            <v>11900</v>
          </cell>
          <cell r="L1621">
            <v>11900</v>
          </cell>
          <cell r="M1621" t="str">
            <v>No.97</v>
          </cell>
        </row>
        <row r="1622">
          <cell r="A1622" t="str">
            <v>S.T.S Plate C.설치(TYPE-A)</v>
          </cell>
          <cell r="B1622" t="str">
            <v>1000X1000</v>
          </cell>
          <cell r="C1622" t="str">
            <v>EA</v>
          </cell>
          <cell r="D1622">
            <v>1</v>
          </cell>
          <cell r="E1622">
            <v>223000</v>
          </cell>
          <cell r="F1622">
            <v>223000</v>
          </cell>
          <cell r="G1622">
            <v>128000</v>
          </cell>
          <cell r="H1622">
            <v>128000</v>
          </cell>
          <cell r="I1622">
            <v>83000</v>
          </cell>
          <cell r="J1622">
            <v>83000</v>
          </cell>
          <cell r="K1622">
            <v>12000</v>
          </cell>
          <cell r="L1622">
            <v>12000</v>
          </cell>
          <cell r="M1622" t="str">
            <v>No.98</v>
          </cell>
        </row>
        <row r="1623">
          <cell r="A1623" t="str">
            <v>흙채움</v>
          </cell>
          <cell r="C1623" t="str">
            <v>M3</v>
          </cell>
          <cell r="D1623">
            <v>56.7</v>
          </cell>
          <cell r="E1623">
            <v>1200</v>
          </cell>
          <cell r="F1623">
            <v>68040</v>
          </cell>
          <cell r="G1623">
            <v>200</v>
          </cell>
          <cell r="H1623">
            <v>11340</v>
          </cell>
          <cell r="I1623">
            <v>600</v>
          </cell>
          <cell r="J1623">
            <v>34020</v>
          </cell>
          <cell r="K1623">
            <v>400</v>
          </cell>
          <cell r="L1623">
            <v>22680</v>
          </cell>
          <cell r="M1623" t="str">
            <v>#.29</v>
          </cell>
        </row>
        <row r="1624">
          <cell r="A1624" t="str">
            <v>사다리설치(STS)</v>
          </cell>
          <cell r="C1624" t="str">
            <v>M</v>
          </cell>
          <cell r="D1624">
            <v>5.45</v>
          </cell>
          <cell r="E1624">
            <v>10900</v>
          </cell>
          <cell r="F1624">
            <v>59405</v>
          </cell>
          <cell r="G1624">
            <v>6600</v>
          </cell>
          <cell r="H1624">
            <v>35970</v>
          </cell>
          <cell r="I1624">
            <v>4100</v>
          </cell>
          <cell r="J1624">
            <v>22345</v>
          </cell>
          <cell r="K1624">
            <v>200</v>
          </cell>
          <cell r="L1624">
            <v>1090</v>
          </cell>
          <cell r="M1624" t="str">
            <v>No.19</v>
          </cell>
        </row>
        <row r="1625">
          <cell r="A1625" t="str">
            <v>수팽창고무지수판 설치</v>
          </cell>
          <cell r="B1625" t="str">
            <v>20X10</v>
          </cell>
          <cell r="C1625" t="str">
            <v>M</v>
          </cell>
          <cell r="D1625">
            <v>4.24</v>
          </cell>
          <cell r="E1625">
            <v>3900</v>
          </cell>
          <cell r="F1625">
            <v>16536</v>
          </cell>
          <cell r="G1625">
            <v>3100</v>
          </cell>
          <cell r="H1625">
            <v>13144</v>
          </cell>
          <cell r="I1625">
            <v>800</v>
          </cell>
          <cell r="J1625">
            <v>3392</v>
          </cell>
          <cell r="K1625">
            <v>0</v>
          </cell>
          <cell r="L1625">
            <v>0</v>
          </cell>
          <cell r="M1625" t="str">
            <v>No.23</v>
          </cell>
        </row>
        <row r="1626">
          <cell r="A1626" t="str">
            <v>P.V.C 파이프(VG1)</v>
          </cell>
          <cell r="B1626" t="str">
            <v>Φ100M/M</v>
          </cell>
          <cell r="C1626" t="str">
            <v>M</v>
          </cell>
          <cell r="D1626">
            <v>1.65</v>
          </cell>
          <cell r="E1626">
            <v>6800</v>
          </cell>
          <cell r="F1626">
            <v>11220</v>
          </cell>
          <cell r="G1626">
            <v>6500</v>
          </cell>
          <cell r="H1626">
            <v>10725</v>
          </cell>
          <cell r="I1626">
            <v>300</v>
          </cell>
          <cell r="J1626">
            <v>495</v>
          </cell>
          <cell r="K1626">
            <v>0</v>
          </cell>
          <cell r="L1626">
            <v>0</v>
          </cell>
        </row>
        <row r="1627">
          <cell r="A1627" t="str">
            <v>P.V.C 파이프(VG1)</v>
          </cell>
          <cell r="B1627" t="str">
            <v>φ150M/M</v>
          </cell>
          <cell r="C1627" t="str">
            <v>M</v>
          </cell>
          <cell r="D1627">
            <v>1.2</v>
          </cell>
          <cell r="E1627">
            <v>13400</v>
          </cell>
          <cell r="F1627">
            <v>16080</v>
          </cell>
          <cell r="G1627">
            <v>12700</v>
          </cell>
          <cell r="H1627">
            <v>15240</v>
          </cell>
          <cell r="I1627">
            <v>700</v>
          </cell>
          <cell r="J1627">
            <v>840</v>
          </cell>
          <cell r="K1627">
            <v>0</v>
          </cell>
          <cell r="L1627">
            <v>0</v>
          </cell>
        </row>
        <row r="1628">
          <cell r="A1628" t="str">
            <v>P.V.C 파이프(VG1)</v>
          </cell>
          <cell r="B1628" t="str">
            <v>Φ300M/M</v>
          </cell>
          <cell r="C1628" t="str">
            <v>M</v>
          </cell>
          <cell r="D1628">
            <v>0.6</v>
          </cell>
          <cell r="E1628">
            <v>41800</v>
          </cell>
          <cell r="F1628">
            <v>25080</v>
          </cell>
          <cell r="G1628">
            <v>39400</v>
          </cell>
          <cell r="H1628">
            <v>23640</v>
          </cell>
          <cell r="I1628">
            <v>2400</v>
          </cell>
          <cell r="J1628">
            <v>1440</v>
          </cell>
          <cell r="K1628">
            <v>0</v>
          </cell>
          <cell r="L1628">
            <v>0</v>
          </cell>
        </row>
        <row r="1629">
          <cell r="A1629" t="str">
            <v>난간설치(TYPE-B수평)</v>
          </cell>
          <cell r="C1629" t="str">
            <v>M</v>
          </cell>
          <cell r="D1629">
            <v>7.3</v>
          </cell>
          <cell r="E1629">
            <v>45400</v>
          </cell>
          <cell r="F1629">
            <v>331420</v>
          </cell>
          <cell r="G1629">
            <v>8200</v>
          </cell>
          <cell r="H1629">
            <v>59860</v>
          </cell>
          <cell r="I1629">
            <v>36000</v>
          </cell>
          <cell r="J1629">
            <v>262800</v>
          </cell>
          <cell r="K1629">
            <v>1200</v>
          </cell>
          <cell r="L1629">
            <v>8760</v>
          </cell>
          <cell r="M1629" t="str">
            <v>No.99</v>
          </cell>
        </row>
        <row r="1630">
          <cell r="A1630" t="str">
            <v>난간설치(TYPE-A경사)</v>
          </cell>
          <cell r="C1630" t="str">
            <v>M</v>
          </cell>
          <cell r="D1630">
            <v>11.38</v>
          </cell>
          <cell r="E1630">
            <v>45400</v>
          </cell>
          <cell r="F1630">
            <v>516652</v>
          </cell>
          <cell r="G1630">
            <v>8200</v>
          </cell>
          <cell r="H1630">
            <v>93316</v>
          </cell>
          <cell r="I1630">
            <v>36000</v>
          </cell>
          <cell r="J1630">
            <v>409680</v>
          </cell>
          <cell r="K1630">
            <v>1200</v>
          </cell>
          <cell r="L1630">
            <v>13656</v>
          </cell>
          <cell r="M1630" t="str">
            <v>No.100</v>
          </cell>
        </row>
        <row r="1631">
          <cell r="A1631" t="str">
            <v>철근가공및조립</v>
          </cell>
          <cell r="B1631" t="str">
            <v>복잡</v>
          </cell>
          <cell r="C1631" t="str">
            <v>TON</v>
          </cell>
          <cell r="D1631">
            <v>82.021000000000001</v>
          </cell>
          <cell r="E1631">
            <v>361000</v>
          </cell>
          <cell r="F1631">
            <v>29609581</v>
          </cell>
          <cell r="G1631">
            <v>5000</v>
          </cell>
          <cell r="H1631">
            <v>410105</v>
          </cell>
          <cell r="I1631">
            <v>349000</v>
          </cell>
          <cell r="J1631">
            <v>28625329</v>
          </cell>
          <cell r="K1631">
            <v>7000</v>
          </cell>
          <cell r="L1631">
            <v>574147</v>
          </cell>
          <cell r="M1631" t="str">
            <v>No.81</v>
          </cell>
        </row>
        <row r="1633">
          <cell r="A1633" t="str">
            <v>3. 부대시설공</v>
          </cell>
          <cell r="F1633">
            <v>22214303</v>
          </cell>
          <cell r="H1633">
            <v>8128924</v>
          </cell>
          <cell r="J1633">
            <v>13855855</v>
          </cell>
          <cell r="L1633">
            <v>229524</v>
          </cell>
        </row>
        <row r="1634">
          <cell r="A1634" t="str">
            <v>가. U형 측구</v>
          </cell>
          <cell r="F1634">
            <v>5917514</v>
          </cell>
          <cell r="H1634">
            <v>3324002</v>
          </cell>
          <cell r="J1634">
            <v>2560944</v>
          </cell>
          <cell r="L1634">
            <v>32568</v>
          </cell>
        </row>
        <row r="1635">
          <cell r="A1635" t="str">
            <v>레미콘타설</v>
          </cell>
          <cell r="B1635" t="str">
            <v>철근구조물</v>
          </cell>
          <cell r="C1635" t="str">
            <v>M3</v>
          </cell>
          <cell r="D1635">
            <v>15.25</v>
          </cell>
          <cell r="E1635">
            <v>16000</v>
          </cell>
          <cell r="F1635">
            <v>244000</v>
          </cell>
          <cell r="G1635">
            <v>0</v>
          </cell>
          <cell r="H1635">
            <v>0</v>
          </cell>
          <cell r="I1635">
            <v>16000</v>
          </cell>
          <cell r="J1635">
            <v>244000</v>
          </cell>
          <cell r="K1635">
            <v>0</v>
          </cell>
          <cell r="L1635">
            <v>0</v>
          </cell>
          <cell r="M1635" t="str">
            <v>No.14</v>
          </cell>
        </row>
        <row r="1636">
          <cell r="A1636" t="str">
            <v>레미콘타설</v>
          </cell>
          <cell r="B1636" t="str">
            <v>무근구조물</v>
          </cell>
          <cell r="C1636" t="str">
            <v>M3</v>
          </cell>
          <cell r="D1636">
            <v>4.6399999999999997</v>
          </cell>
          <cell r="E1636">
            <v>21700</v>
          </cell>
          <cell r="F1636">
            <v>100688</v>
          </cell>
          <cell r="G1636">
            <v>400</v>
          </cell>
          <cell r="H1636">
            <v>1856</v>
          </cell>
          <cell r="I1636">
            <v>21000</v>
          </cell>
          <cell r="J1636">
            <v>97440</v>
          </cell>
          <cell r="K1636">
            <v>300</v>
          </cell>
          <cell r="L1636">
            <v>1392</v>
          </cell>
          <cell r="M1636" t="str">
            <v>No.10</v>
          </cell>
        </row>
        <row r="1637">
          <cell r="A1637" t="str">
            <v>합판거푸집</v>
          </cell>
          <cell r="B1637" t="str">
            <v>0-7m:3회</v>
          </cell>
          <cell r="C1637" t="str">
            <v>M2</v>
          </cell>
          <cell r="D1637">
            <v>125.97</v>
          </cell>
          <cell r="E1637">
            <v>12000</v>
          </cell>
          <cell r="F1637">
            <v>1511640</v>
          </cell>
          <cell r="G1637">
            <v>4000</v>
          </cell>
          <cell r="H1637">
            <v>503880</v>
          </cell>
          <cell r="I1637">
            <v>8000</v>
          </cell>
          <cell r="J1637">
            <v>1007760</v>
          </cell>
          <cell r="K1637">
            <v>0</v>
          </cell>
          <cell r="L1637">
            <v>0</v>
          </cell>
          <cell r="M1637" t="str">
            <v>No.15</v>
          </cell>
        </row>
        <row r="1638">
          <cell r="A1638" t="str">
            <v>합판거푸집</v>
          </cell>
          <cell r="B1638" t="str">
            <v>0-7m:6회</v>
          </cell>
          <cell r="C1638" t="str">
            <v>M2</v>
          </cell>
          <cell r="D1638">
            <v>13.26</v>
          </cell>
          <cell r="E1638">
            <v>17100</v>
          </cell>
          <cell r="F1638">
            <v>226746</v>
          </cell>
          <cell r="G1638">
            <v>5300</v>
          </cell>
          <cell r="H1638">
            <v>70278</v>
          </cell>
          <cell r="I1638">
            <v>11800</v>
          </cell>
          <cell r="J1638">
            <v>156468</v>
          </cell>
          <cell r="K1638">
            <v>0</v>
          </cell>
          <cell r="L1638">
            <v>0</v>
          </cell>
          <cell r="M1638" t="str">
            <v>No.11</v>
          </cell>
        </row>
        <row r="1639">
          <cell r="A1639" t="str">
            <v>철근가공및조립</v>
          </cell>
          <cell r="B1639" t="str">
            <v>간단</v>
          </cell>
          <cell r="C1639" t="str">
            <v>TON</v>
          </cell>
          <cell r="D1639">
            <v>0.79600000000000004</v>
          </cell>
          <cell r="E1639">
            <v>290000</v>
          </cell>
          <cell r="F1639">
            <v>230840</v>
          </cell>
          <cell r="G1639">
            <v>3000</v>
          </cell>
          <cell r="H1639">
            <v>2388</v>
          </cell>
          <cell r="I1639">
            <v>281000</v>
          </cell>
          <cell r="J1639">
            <v>223676</v>
          </cell>
          <cell r="K1639">
            <v>6000</v>
          </cell>
          <cell r="L1639">
            <v>4776</v>
          </cell>
          <cell r="M1639" t="str">
            <v>No.82</v>
          </cell>
        </row>
        <row r="1640">
          <cell r="A1640" t="str">
            <v>그레이팅 뚜껑설치</v>
          </cell>
          <cell r="B1640" t="str">
            <v>500X1000mm</v>
          </cell>
          <cell r="C1640" t="str">
            <v>개소</v>
          </cell>
          <cell r="D1640">
            <v>66</v>
          </cell>
          <cell r="E1640">
            <v>54600</v>
          </cell>
          <cell r="F1640">
            <v>3603600</v>
          </cell>
          <cell r="G1640">
            <v>41600</v>
          </cell>
          <cell r="H1640">
            <v>2745600</v>
          </cell>
          <cell r="I1640">
            <v>12600</v>
          </cell>
          <cell r="J1640">
            <v>831600</v>
          </cell>
          <cell r="K1640">
            <v>400</v>
          </cell>
          <cell r="L1640">
            <v>26400</v>
          </cell>
          <cell r="M1640" t="str">
            <v>No.83</v>
          </cell>
        </row>
        <row r="1642">
          <cell r="A1642" t="str">
            <v>나. 돌담쌓기</v>
          </cell>
          <cell r="F1642">
            <v>5475268</v>
          </cell>
          <cell r="H1642">
            <v>118870</v>
          </cell>
          <cell r="J1642">
            <v>5259552</v>
          </cell>
          <cell r="L1642">
            <v>96846</v>
          </cell>
        </row>
        <row r="1643">
          <cell r="A1643" t="str">
            <v>레미콘타설</v>
          </cell>
          <cell r="B1643" t="str">
            <v>무근구조물</v>
          </cell>
          <cell r="C1643" t="str">
            <v>M3</v>
          </cell>
          <cell r="D1643">
            <v>5.0199999999999996</v>
          </cell>
          <cell r="E1643">
            <v>21700</v>
          </cell>
          <cell r="F1643">
            <v>108934</v>
          </cell>
          <cell r="G1643">
            <v>400</v>
          </cell>
          <cell r="H1643">
            <v>2008</v>
          </cell>
          <cell r="I1643">
            <v>21000</v>
          </cell>
          <cell r="J1643">
            <v>105420</v>
          </cell>
          <cell r="K1643">
            <v>300</v>
          </cell>
          <cell r="L1643">
            <v>1506</v>
          </cell>
          <cell r="M1643" t="str">
            <v>No.10</v>
          </cell>
        </row>
        <row r="1644">
          <cell r="A1644" t="str">
            <v>합판거푸집</v>
          </cell>
          <cell r="B1644" t="str">
            <v>0-7m:6회</v>
          </cell>
          <cell r="C1644" t="str">
            <v>M2</v>
          </cell>
          <cell r="D1644">
            <v>14.34</v>
          </cell>
          <cell r="E1644">
            <v>17100</v>
          </cell>
          <cell r="F1644">
            <v>245214</v>
          </cell>
          <cell r="G1644">
            <v>5300</v>
          </cell>
          <cell r="H1644">
            <v>76002</v>
          </cell>
          <cell r="I1644">
            <v>11800</v>
          </cell>
          <cell r="J1644">
            <v>169212</v>
          </cell>
          <cell r="K1644">
            <v>0</v>
          </cell>
          <cell r="L1644">
            <v>0</v>
          </cell>
          <cell r="M1644" t="str">
            <v>No.11</v>
          </cell>
        </row>
        <row r="1645">
          <cell r="A1645" t="str">
            <v>돌담쌓기(파쇄암활용)</v>
          </cell>
          <cell r="B1645" t="str">
            <v>B0.5 X H1.9</v>
          </cell>
          <cell r="C1645" t="str">
            <v>M2</v>
          </cell>
          <cell r="D1645">
            <v>136.19999999999999</v>
          </cell>
          <cell r="E1645">
            <v>37600</v>
          </cell>
          <cell r="F1645">
            <v>5121120</v>
          </cell>
          <cell r="G1645">
            <v>300</v>
          </cell>
          <cell r="H1645">
            <v>40860</v>
          </cell>
          <cell r="I1645">
            <v>36600</v>
          </cell>
          <cell r="J1645">
            <v>4984920</v>
          </cell>
          <cell r="K1645">
            <v>700</v>
          </cell>
          <cell r="L1645">
            <v>95340</v>
          </cell>
          <cell r="M1645" t="str">
            <v>No.85</v>
          </cell>
        </row>
        <row r="1647">
          <cell r="A1647" t="str">
            <v>다. 출입문 설치</v>
          </cell>
          <cell r="F1647">
            <v>1405872</v>
          </cell>
          <cell r="H1647">
            <v>590962</v>
          </cell>
          <cell r="J1647">
            <v>814634</v>
          </cell>
          <cell r="L1647">
            <v>276</v>
          </cell>
        </row>
        <row r="1648">
          <cell r="A1648" t="str">
            <v>레미콘타설</v>
          </cell>
          <cell r="B1648" t="str">
            <v>철근구조물</v>
          </cell>
          <cell r="C1648" t="str">
            <v>M3</v>
          </cell>
          <cell r="D1648">
            <v>0.64</v>
          </cell>
          <cell r="E1648">
            <v>16000</v>
          </cell>
          <cell r="F1648">
            <v>10240</v>
          </cell>
          <cell r="G1648">
            <v>0</v>
          </cell>
          <cell r="H1648">
            <v>0</v>
          </cell>
          <cell r="I1648">
            <v>16000</v>
          </cell>
          <cell r="J1648">
            <v>10240</v>
          </cell>
          <cell r="K1648">
            <v>0</v>
          </cell>
          <cell r="L1648">
            <v>0</v>
          </cell>
          <cell r="M1648" t="str">
            <v>No.14</v>
          </cell>
        </row>
        <row r="1649">
          <cell r="A1649" t="str">
            <v>레미콘타설</v>
          </cell>
          <cell r="B1649" t="str">
            <v>무근구조물</v>
          </cell>
          <cell r="C1649" t="str">
            <v>M3</v>
          </cell>
          <cell r="D1649">
            <v>0.32</v>
          </cell>
          <cell r="E1649">
            <v>21700</v>
          </cell>
          <cell r="F1649">
            <v>6944</v>
          </cell>
          <cell r="G1649">
            <v>400</v>
          </cell>
          <cell r="H1649">
            <v>128</v>
          </cell>
          <cell r="I1649">
            <v>21000</v>
          </cell>
          <cell r="J1649">
            <v>6720</v>
          </cell>
          <cell r="K1649">
            <v>300</v>
          </cell>
          <cell r="L1649">
            <v>96</v>
          </cell>
          <cell r="M1649" t="str">
            <v>No.10</v>
          </cell>
        </row>
        <row r="1650">
          <cell r="A1650" t="str">
            <v>합판거푸집</v>
          </cell>
          <cell r="B1650" t="str">
            <v>0-7m:6회</v>
          </cell>
          <cell r="C1650" t="str">
            <v>M2</v>
          </cell>
          <cell r="D1650">
            <v>4.4800000000000004</v>
          </cell>
          <cell r="E1650">
            <v>17100</v>
          </cell>
          <cell r="F1650">
            <v>76608</v>
          </cell>
          <cell r="G1650">
            <v>5300</v>
          </cell>
          <cell r="H1650">
            <v>23744</v>
          </cell>
          <cell r="I1650">
            <v>11800</v>
          </cell>
          <cell r="J1650">
            <v>52864</v>
          </cell>
          <cell r="K1650">
            <v>0</v>
          </cell>
          <cell r="L1650">
            <v>0</v>
          </cell>
          <cell r="M1650" t="str">
            <v>No.11</v>
          </cell>
        </row>
        <row r="1651">
          <cell r="A1651" t="str">
            <v>철근가공및조립</v>
          </cell>
          <cell r="B1651" t="str">
            <v>간단</v>
          </cell>
          <cell r="C1651" t="str">
            <v>TON</v>
          </cell>
          <cell r="D1651">
            <v>0.03</v>
          </cell>
          <cell r="E1651">
            <v>290000</v>
          </cell>
          <cell r="F1651">
            <v>8700</v>
          </cell>
          <cell r="G1651">
            <v>3000</v>
          </cell>
          <cell r="H1651">
            <v>90</v>
          </cell>
          <cell r="I1651">
            <v>281000</v>
          </cell>
          <cell r="J1651">
            <v>8430</v>
          </cell>
          <cell r="K1651">
            <v>6000</v>
          </cell>
          <cell r="L1651">
            <v>180</v>
          </cell>
          <cell r="M1651" t="str">
            <v>No.82</v>
          </cell>
        </row>
        <row r="1652">
          <cell r="A1652" t="str">
            <v>모  르  터</v>
          </cell>
          <cell r="B1652" t="str">
            <v>1 : 3</v>
          </cell>
          <cell r="C1652" t="str">
            <v>M3</v>
          </cell>
          <cell r="D1652">
            <v>0.48</v>
          </cell>
          <cell r="E1652">
            <v>40000</v>
          </cell>
          <cell r="F1652">
            <v>19200</v>
          </cell>
          <cell r="G1652">
            <v>0</v>
          </cell>
          <cell r="H1652">
            <v>0</v>
          </cell>
          <cell r="I1652">
            <v>40000</v>
          </cell>
          <cell r="J1652">
            <v>19200</v>
          </cell>
          <cell r="K1652">
            <v>0</v>
          </cell>
          <cell r="L1652">
            <v>0</v>
          </cell>
          <cell r="M1652" t="str">
            <v>No.37</v>
          </cell>
        </row>
        <row r="1653">
          <cell r="A1653" t="str">
            <v>적벽돌쌓기</v>
          </cell>
          <cell r="B1653" t="str">
            <v>1.0B,표준형</v>
          </cell>
          <cell r="C1653" t="str">
            <v>M2</v>
          </cell>
          <cell r="D1653">
            <v>12.2</v>
          </cell>
          <cell r="E1653">
            <v>21900</v>
          </cell>
          <cell r="F1653">
            <v>267180</v>
          </cell>
          <cell r="G1653">
            <v>0</v>
          </cell>
          <cell r="H1653">
            <v>0</v>
          </cell>
          <cell r="I1653">
            <v>21900</v>
          </cell>
          <cell r="J1653">
            <v>267180</v>
          </cell>
          <cell r="K1653">
            <v>0</v>
          </cell>
          <cell r="L1653">
            <v>0</v>
          </cell>
          <cell r="M1653" t="str">
            <v>No.36</v>
          </cell>
        </row>
        <row r="1654">
          <cell r="A1654" t="str">
            <v>출입문 설치</v>
          </cell>
          <cell r="B1654" t="str">
            <v>B=4.0M</v>
          </cell>
          <cell r="C1654" t="str">
            <v>개소</v>
          </cell>
          <cell r="D1654">
            <v>1</v>
          </cell>
          <cell r="E1654">
            <v>1017000</v>
          </cell>
          <cell r="F1654">
            <v>1017000</v>
          </cell>
          <cell r="G1654">
            <v>567000</v>
          </cell>
          <cell r="H1654">
            <v>567000</v>
          </cell>
          <cell r="I1654">
            <v>450000</v>
          </cell>
          <cell r="J1654">
            <v>450000</v>
          </cell>
          <cell r="K1654">
            <v>0</v>
          </cell>
          <cell r="L1654">
            <v>0</v>
          </cell>
        </row>
        <row r="1656">
          <cell r="A1656" t="str">
            <v>라. 도로경계석 설치</v>
          </cell>
          <cell r="F1656">
            <v>121751</v>
          </cell>
          <cell r="H1656">
            <v>31514</v>
          </cell>
          <cell r="J1656">
            <v>90174</v>
          </cell>
          <cell r="L1656">
            <v>63</v>
          </cell>
        </row>
        <row r="1657">
          <cell r="A1657" t="str">
            <v>레미콘타설</v>
          </cell>
          <cell r="B1657" t="str">
            <v>무근구조물</v>
          </cell>
          <cell r="C1657" t="str">
            <v>M3</v>
          </cell>
          <cell r="D1657">
            <v>0.21</v>
          </cell>
          <cell r="E1657">
            <v>21700</v>
          </cell>
          <cell r="F1657">
            <v>4557</v>
          </cell>
          <cell r="G1657">
            <v>400</v>
          </cell>
          <cell r="H1657">
            <v>84</v>
          </cell>
          <cell r="I1657">
            <v>21000</v>
          </cell>
          <cell r="J1657">
            <v>4410</v>
          </cell>
          <cell r="K1657">
            <v>300</v>
          </cell>
          <cell r="L1657">
            <v>63</v>
          </cell>
          <cell r="M1657" t="str">
            <v>No.10</v>
          </cell>
        </row>
        <row r="1658">
          <cell r="A1658" t="str">
            <v>합판거푸집</v>
          </cell>
          <cell r="B1658" t="str">
            <v>0-7m:6회</v>
          </cell>
          <cell r="C1658" t="str">
            <v>M2</v>
          </cell>
          <cell r="D1658">
            <v>2.1</v>
          </cell>
          <cell r="E1658">
            <v>17100</v>
          </cell>
          <cell r="F1658">
            <v>35910</v>
          </cell>
          <cell r="G1658">
            <v>5300</v>
          </cell>
          <cell r="H1658">
            <v>11130</v>
          </cell>
          <cell r="I1658">
            <v>11800</v>
          </cell>
          <cell r="J1658">
            <v>24780</v>
          </cell>
          <cell r="K1658">
            <v>0</v>
          </cell>
          <cell r="L1658">
            <v>0</v>
          </cell>
          <cell r="M1658" t="str">
            <v>No.11</v>
          </cell>
        </row>
        <row r="1659">
          <cell r="A1659" t="str">
            <v>모  르  터</v>
          </cell>
          <cell r="B1659" t="str">
            <v>1 : 3</v>
          </cell>
          <cell r="C1659" t="str">
            <v>M3</v>
          </cell>
          <cell r="D1659">
            <v>2.0999999999999999E-3</v>
          </cell>
          <cell r="E1659">
            <v>40000</v>
          </cell>
          <cell r="F1659">
            <v>84</v>
          </cell>
          <cell r="G1659">
            <v>0</v>
          </cell>
          <cell r="H1659">
            <v>0</v>
          </cell>
          <cell r="I1659">
            <v>40000</v>
          </cell>
          <cell r="J1659">
            <v>84</v>
          </cell>
          <cell r="K1659">
            <v>0</v>
          </cell>
          <cell r="L1659">
            <v>0</v>
          </cell>
          <cell r="M1659" t="str">
            <v>No.37</v>
          </cell>
        </row>
        <row r="1660">
          <cell r="A1660" t="str">
            <v>도로경계석 설치(신설)</v>
          </cell>
          <cell r="B1660" t="str">
            <v>120X120X500</v>
          </cell>
          <cell r="C1660" t="str">
            <v>M</v>
          </cell>
          <cell r="D1660">
            <v>7</v>
          </cell>
          <cell r="E1660">
            <v>11600</v>
          </cell>
          <cell r="F1660">
            <v>81200</v>
          </cell>
          <cell r="G1660">
            <v>2900</v>
          </cell>
          <cell r="H1660">
            <v>20300</v>
          </cell>
          <cell r="I1660">
            <v>8700</v>
          </cell>
          <cell r="J1660">
            <v>60900</v>
          </cell>
          <cell r="K1660">
            <v>0</v>
          </cell>
          <cell r="L1660">
            <v>0</v>
          </cell>
          <cell r="M1660" t="str">
            <v>No.87</v>
          </cell>
        </row>
        <row r="1662">
          <cell r="A1662" t="str">
            <v>마. 콘크리트 포장</v>
          </cell>
          <cell r="F1662">
            <v>6997237</v>
          </cell>
          <cell r="H1662">
            <v>3717959</v>
          </cell>
          <cell r="J1662">
            <v>3219493</v>
          </cell>
          <cell r="L1662">
            <v>59785</v>
          </cell>
        </row>
        <row r="1663">
          <cell r="A1663" t="str">
            <v>모래부설(B.H 0.7M3)</v>
          </cell>
          <cell r="B1663" t="str">
            <v>기계90%+인력10%</v>
          </cell>
          <cell r="C1663" t="str">
            <v>M3</v>
          </cell>
          <cell r="D1663">
            <v>8.08</v>
          </cell>
          <cell r="E1663">
            <v>1300</v>
          </cell>
          <cell r="F1663">
            <v>10504</v>
          </cell>
          <cell r="G1663">
            <v>200</v>
          </cell>
          <cell r="H1663">
            <v>1616</v>
          </cell>
          <cell r="I1663">
            <v>700</v>
          </cell>
          <cell r="J1663">
            <v>5656</v>
          </cell>
          <cell r="K1663">
            <v>400</v>
          </cell>
          <cell r="L1663">
            <v>3232</v>
          </cell>
          <cell r="M1663" t="str">
            <v>#.14</v>
          </cell>
        </row>
        <row r="1664">
          <cell r="A1664" t="str">
            <v>보조기층포설 및 다짐</v>
          </cell>
          <cell r="B1664" t="str">
            <v>T=30cm</v>
          </cell>
          <cell r="C1664" t="str">
            <v>M3</v>
          </cell>
          <cell r="D1664">
            <v>80.790000000000006</v>
          </cell>
          <cell r="E1664">
            <v>2800</v>
          </cell>
          <cell r="F1664">
            <v>226212</v>
          </cell>
          <cell r="G1664">
            <v>400</v>
          </cell>
          <cell r="H1664">
            <v>32316</v>
          </cell>
          <cell r="I1664">
            <v>1700</v>
          </cell>
          <cell r="J1664">
            <v>137343</v>
          </cell>
          <cell r="K1664">
            <v>700</v>
          </cell>
          <cell r="L1664">
            <v>56553</v>
          </cell>
          <cell r="M1664" t="str">
            <v>#.11</v>
          </cell>
        </row>
        <row r="1665">
          <cell r="A1665" t="str">
            <v>신 축 재</v>
          </cell>
          <cell r="B1665" t="str">
            <v>T=1.5cm</v>
          </cell>
          <cell r="C1665" t="str">
            <v>M2</v>
          </cell>
          <cell r="D1665">
            <v>10.77</v>
          </cell>
          <cell r="E1665">
            <v>12600</v>
          </cell>
          <cell r="F1665">
            <v>135702</v>
          </cell>
          <cell r="G1665">
            <v>12000</v>
          </cell>
          <cell r="H1665">
            <v>129240</v>
          </cell>
          <cell r="I1665">
            <v>600</v>
          </cell>
          <cell r="J1665">
            <v>6462</v>
          </cell>
          <cell r="K1665">
            <v>0</v>
          </cell>
          <cell r="L1665">
            <v>0</v>
          </cell>
        </row>
        <row r="1666">
          <cell r="A1666" t="str">
            <v>양생(비닐)</v>
          </cell>
          <cell r="C1666" t="str">
            <v>M2</v>
          </cell>
          <cell r="D1666">
            <v>269.31</v>
          </cell>
          <cell r="E1666">
            <v>900</v>
          </cell>
          <cell r="F1666">
            <v>242379</v>
          </cell>
          <cell r="G1666">
            <v>700</v>
          </cell>
          <cell r="H1666">
            <v>188517</v>
          </cell>
          <cell r="I1666">
            <v>200</v>
          </cell>
          <cell r="J1666">
            <v>53862</v>
          </cell>
          <cell r="K1666">
            <v>0</v>
          </cell>
          <cell r="L1666">
            <v>0</v>
          </cell>
          <cell r="M1666" t="str">
            <v>No.8</v>
          </cell>
        </row>
        <row r="1667">
          <cell r="A1667" t="str">
            <v>콘크리트포장 포설</v>
          </cell>
          <cell r="B1667" t="str">
            <v>T=20cm</v>
          </cell>
          <cell r="C1667" t="str">
            <v>M3</v>
          </cell>
          <cell r="D1667">
            <v>53.86</v>
          </cell>
          <cell r="E1667">
            <v>103500</v>
          </cell>
          <cell r="F1667">
            <v>5574510</v>
          </cell>
          <cell r="G1667">
            <v>52500</v>
          </cell>
          <cell r="H1667">
            <v>2827650</v>
          </cell>
          <cell r="I1667">
            <v>51000</v>
          </cell>
          <cell r="J1667">
            <v>2746860</v>
          </cell>
          <cell r="K1667">
            <v>0</v>
          </cell>
          <cell r="L1667">
            <v>0</v>
          </cell>
          <cell r="M1667" t="str">
            <v>No.6</v>
          </cell>
        </row>
        <row r="1668">
          <cell r="A1668" t="str">
            <v>와이어메쉬깔기</v>
          </cell>
          <cell r="B1668" t="str">
            <v>#8X100X100</v>
          </cell>
          <cell r="C1668" t="str">
            <v>M2</v>
          </cell>
          <cell r="D1668">
            <v>269.31</v>
          </cell>
          <cell r="E1668">
            <v>3000</v>
          </cell>
          <cell r="F1668">
            <v>807930</v>
          </cell>
          <cell r="G1668">
            <v>2000</v>
          </cell>
          <cell r="H1668">
            <v>538620</v>
          </cell>
          <cell r="I1668">
            <v>1000</v>
          </cell>
          <cell r="J1668">
            <v>269310</v>
          </cell>
          <cell r="K1668">
            <v>0</v>
          </cell>
          <cell r="L1668">
            <v>0</v>
          </cell>
          <cell r="M1668" t="str">
            <v>No.7</v>
          </cell>
        </row>
        <row r="1670">
          <cell r="A1670" t="str">
            <v>바. 접 합 정</v>
          </cell>
          <cell r="F1670">
            <v>232730</v>
          </cell>
          <cell r="H1670">
            <v>112492</v>
          </cell>
          <cell r="J1670">
            <v>119125</v>
          </cell>
          <cell r="L1670">
            <v>1113</v>
          </cell>
        </row>
        <row r="1671">
          <cell r="A1671" t="str">
            <v>레미콘타설</v>
          </cell>
          <cell r="B1671" t="str">
            <v>철근구조물</v>
          </cell>
          <cell r="C1671" t="str">
            <v>M3</v>
          </cell>
          <cell r="D1671">
            <v>0.64</v>
          </cell>
          <cell r="E1671">
            <v>16000</v>
          </cell>
          <cell r="F1671">
            <v>10240</v>
          </cell>
          <cell r="G1671">
            <v>0</v>
          </cell>
          <cell r="H1671">
            <v>0</v>
          </cell>
          <cell r="I1671">
            <v>16000</v>
          </cell>
          <cell r="J1671">
            <v>10240</v>
          </cell>
          <cell r="K1671">
            <v>0</v>
          </cell>
          <cell r="L1671">
            <v>0</v>
          </cell>
          <cell r="M1671" t="str">
            <v>No.14</v>
          </cell>
        </row>
        <row r="1672">
          <cell r="A1672" t="str">
            <v>레미콘타설</v>
          </cell>
          <cell r="B1672" t="str">
            <v>무근구조물</v>
          </cell>
          <cell r="C1672" t="str">
            <v>M3</v>
          </cell>
          <cell r="D1672">
            <v>0.17</v>
          </cell>
          <cell r="E1672">
            <v>21700</v>
          </cell>
          <cell r="F1672">
            <v>3689</v>
          </cell>
          <cell r="G1672">
            <v>400</v>
          </cell>
          <cell r="H1672">
            <v>68</v>
          </cell>
          <cell r="I1672">
            <v>21000</v>
          </cell>
          <cell r="J1672">
            <v>3570</v>
          </cell>
          <cell r="K1672">
            <v>300</v>
          </cell>
          <cell r="L1672">
            <v>51</v>
          </cell>
          <cell r="M1672" t="str">
            <v>No.10</v>
          </cell>
        </row>
        <row r="1673">
          <cell r="A1673" t="str">
            <v>합판거푸집</v>
          </cell>
          <cell r="B1673" t="str">
            <v>0-7m:3회</v>
          </cell>
          <cell r="C1673" t="str">
            <v>M2</v>
          </cell>
          <cell r="D1673">
            <v>6.74</v>
          </cell>
          <cell r="E1673">
            <v>12000</v>
          </cell>
          <cell r="F1673">
            <v>80880</v>
          </cell>
          <cell r="G1673">
            <v>4000</v>
          </cell>
          <cell r="H1673">
            <v>26960</v>
          </cell>
          <cell r="I1673">
            <v>8000</v>
          </cell>
          <cell r="J1673">
            <v>53920</v>
          </cell>
          <cell r="K1673">
            <v>0</v>
          </cell>
          <cell r="L1673">
            <v>0</v>
          </cell>
          <cell r="M1673" t="str">
            <v>No.15</v>
          </cell>
        </row>
        <row r="1674">
          <cell r="A1674" t="str">
            <v>합판거푸집</v>
          </cell>
          <cell r="B1674" t="str">
            <v>0-7m:6회</v>
          </cell>
          <cell r="C1674" t="str">
            <v>M2</v>
          </cell>
          <cell r="D1674">
            <v>0.52</v>
          </cell>
          <cell r="E1674">
            <v>17100</v>
          </cell>
          <cell r="F1674">
            <v>8892</v>
          </cell>
          <cell r="G1674">
            <v>5300</v>
          </cell>
          <cell r="H1674">
            <v>2756</v>
          </cell>
          <cell r="I1674">
            <v>11800</v>
          </cell>
          <cell r="J1674">
            <v>6136</v>
          </cell>
          <cell r="K1674">
            <v>0</v>
          </cell>
          <cell r="L1674">
            <v>0</v>
          </cell>
          <cell r="M1674" t="str">
            <v>No.11</v>
          </cell>
        </row>
        <row r="1675">
          <cell r="A1675" t="str">
            <v>철근가공및조립</v>
          </cell>
          <cell r="B1675" t="str">
            <v>보통</v>
          </cell>
          <cell r="C1675" t="str">
            <v>TON</v>
          </cell>
          <cell r="D1675">
            <v>2.7E-2</v>
          </cell>
          <cell r="E1675">
            <v>327000</v>
          </cell>
          <cell r="F1675">
            <v>8829</v>
          </cell>
          <cell r="G1675">
            <v>4000</v>
          </cell>
          <cell r="H1675">
            <v>108</v>
          </cell>
          <cell r="I1675">
            <v>317000</v>
          </cell>
          <cell r="J1675">
            <v>8559</v>
          </cell>
          <cell r="K1675">
            <v>6000</v>
          </cell>
          <cell r="L1675">
            <v>162</v>
          </cell>
          <cell r="M1675" t="str">
            <v>No.18</v>
          </cell>
        </row>
        <row r="1676">
          <cell r="A1676" t="str">
            <v>그레이팅 뚜껑설치</v>
          </cell>
          <cell r="B1676" t="str">
            <v>900X900mm</v>
          </cell>
          <cell r="C1676" t="str">
            <v>개소</v>
          </cell>
          <cell r="D1676">
            <v>1</v>
          </cell>
          <cell r="E1676">
            <v>120200</v>
          </cell>
          <cell r="F1676">
            <v>120200</v>
          </cell>
          <cell r="G1676">
            <v>82600</v>
          </cell>
          <cell r="H1676">
            <v>82600</v>
          </cell>
          <cell r="I1676">
            <v>36700</v>
          </cell>
          <cell r="J1676">
            <v>36700</v>
          </cell>
          <cell r="K1676">
            <v>900</v>
          </cell>
          <cell r="L1676">
            <v>900</v>
          </cell>
          <cell r="M1676" t="str">
            <v>No.84</v>
          </cell>
        </row>
        <row r="1678">
          <cell r="A1678" t="str">
            <v>사. 맨홀공</v>
          </cell>
          <cell r="F1678">
            <v>919768</v>
          </cell>
          <cell r="H1678">
            <v>186145</v>
          </cell>
          <cell r="J1678">
            <v>724427</v>
          </cell>
          <cell r="L1678">
            <v>9196</v>
          </cell>
        </row>
        <row r="1679">
          <cell r="A1679" t="str">
            <v>레미콘타설</v>
          </cell>
          <cell r="B1679" t="str">
            <v>철근구조물</v>
          </cell>
          <cell r="C1679" t="str">
            <v>M3</v>
          </cell>
          <cell r="D1679">
            <v>3.21</v>
          </cell>
          <cell r="E1679">
            <v>16000</v>
          </cell>
          <cell r="F1679">
            <v>51360</v>
          </cell>
          <cell r="G1679">
            <v>0</v>
          </cell>
          <cell r="H1679">
            <v>0</v>
          </cell>
          <cell r="I1679">
            <v>16000</v>
          </cell>
          <cell r="J1679">
            <v>51360</v>
          </cell>
          <cell r="K1679">
            <v>0</v>
          </cell>
          <cell r="L1679">
            <v>0</v>
          </cell>
          <cell r="M1679" t="str">
            <v>No.14</v>
          </cell>
        </row>
        <row r="1680">
          <cell r="A1680" t="str">
            <v>레미콘타설</v>
          </cell>
          <cell r="B1680" t="str">
            <v>무근구조물</v>
          </cell>
          <cell r="C1680" t="str">
            <v>M3</v>
          </cell>
          <cell r="D1680">
            <v>0.66</v>
          </cell>
          <cell r="E1680">
            <v>21700</v>
          </cell>
          <cell r="F1680">
            <v>14322</v>
          </cell>
          <cell r="G1680">
            <v>400</v>
          </cell>
          <cell r="H1680">
            <v>264</v>
          </cell>
          <cell r="I1680">
            <v>21000</v>
          </cell>
          <cell r="J1680">
            <v>13860</v>
          </cell>
          <cell r="K1680">
            <v>300</v>
          </cell>
          <cell r="L1680">
            <v>198</v>
          </cell>
          <cell r="M1680" t="str">
            <v>No.10</v>
          </cell>
        </row>
        <row r="1681">
          <cell r="A1681" t="str">
            <v>합판거푸집</v>
          </cell>
          <cell r="B1681" t="str">
            <v>0-7m:3회</v>
          </cell>
          <cell r="C1681" t="str">
            <v>M2</v>
          </cell>
          <cell r="D1681">
            <v>21.46</v>
          </cell>
          <cell r="E1681">
            <v>12000</v>
          </cell>
          <cell r="F1681">
            <v>257520</v>
          </cell>
          <cell r="G1681">
            <v>4000</v>
          </cell>
          <cell r="H1681">
            <v>85840</v>
          </cell>
          <cell r="I1681">
            <v>8000</v>
          </cell>
          <cell r="J1681">
            <v>171680</v>
          </cell>
          <cell r="K1681">
            <v>0</v>
          </cell>
          <cell r="L1681">
            <v>0</v>
          </cell>
          <cell r="M1681" t="str">
            <v>No.15</v>
          </cell>
        </row>
        <row r="1682">
          <cell r="A1682" t="str">
            <v>합판거푸집</v>
          </cell>
          <cell r="B1682" t="str">
            <v>0-7m:6회</v>
          </cell>
          <cell r="C1682" t="str">
            <v>M2</v>
          </cell>
          <cell r="D1682">
            <v>0.8</v>
          </cell>
          <cell r="E1682">
            <v>17100</v>
          </cell>
          <cell r="F1682">
            <v>13680</v>
          </cell>
          <cell r="G1682">
            <v>5300</v>
          </cell>
          <cell r="H1682">
            <v>4240</v>
          </cell>
          <cell r="I1682">
            <v>11800</v>
          </cell>
          <cell r="J1682">
            <v>9440</v>
          </cell>
          <cell r="K1682">
            <v>0</v>
          </cell>
          <cell r="L1682">
            <v>0</v>
          </cell>
          <cell r="M1682" t="str">
            <v>No.11</v>
          </cell>
        </row>
        <row r="1683">
          <cell r="A1683" t="str">
            <v>원형거푸집</v>
          </cell>
          <cell r="B1683" t="str">
            <v>3 회</v>
          </cell>
          <cell r="C1683" t="str">
            <v>M2</v>
          </cell>
          <cell r="D1683">
            <v>1.38</v>
          </cell>
          <cell r="E1683">
            <v>38600</v>
          </cell>
          <cell r="F1683">
            <v>53268</v>
          </cell>
          <cell r="G1683">
            <v>11500</v>
          </cell>
          <cell r="H1683">
            <v>15870</v>
          </cell>
          <cell r="I1683">
            <v>27100</v>
          </cell>
          <cell r="J1683">
            <v>37398</v>
          </cell>
          <cell r="K1683">
            <v>0</v>
          </cell>
          <cell r="L1683">
            <v>0</v>
          </cell>
          <cell r="M1683" t="str">
            <v>No.16</v>
          </cell>
        </row>
        <row r="1684">
          <cell r="A1684" t="str">
            <v>시공이음 설치</v>
          </cell>
          <cell r="B1684" t="str">
            <v>PVC,B=150X5mm</v>
          </cell>
          <cell r="C1684" t="str">
            <v>M</v>
          </cell>
          <cell r="D1684">
            <v>5</v>
          </cell>
          <cell r="E1684">
            <v>13700</v>
          </cell>
          <cell r="F1684">
            <v>68500</v>
          </cell>
          <cell r="G1684">
            <v>2400</v>
          </cell>
          <cell r="H1684">
            <v>12000</v>
          </cell>
          <cell r="I1684">
            <v>11300</v>
          </cell>
          <cell r="J1684">
            <v>56500</v>
          </cell>
          <cell r="K1684">
            <v>0</v>
          </cell>
          <cell r="L1684">
            <v>0</v>
          </cell>
          <cell r="M1684" t="str">
            <v>No.17</v>
          </cell>
        </row>
        <row r="1685">
          <cell r="A1685" t="str">
            <v>철근가공및조립</v>
          </cell>
          <cell r="B1685" t="str">
            <v>보통</v>
          </cell>
          <cell r="C1685" t="str">
            <v>TON</v>
          </cell>
          <cell r="D1685">
            <v>0.317</v>
          </cell>
          <cell r="E1685">
            <v>327000</v>
          </cell>
          <cell r="F1685">
            <v>103659</v>
          </cell>
          <cell r="G1685">
            <v>4000</v>
          </cell>
          <cell r="H1685">
            <v>1268</v>
          </cell>
          <cell r="I1685">
            <v>317000</v>
          </cell>
          <cell r="J1685">
            <v>100489</v>
          </cell>
          <cell r="K1685">
            <v>6000</v>
          </cell>
          <cell r="L1685">
            <v>1902</v>
          </cell>
          <cell r="M1685" t="str">
            <v>No.18</v>
          </cell>
        </row>
        <row r="1686">
          <cell r="A1686" t="str">
            <v>사다리설치(STS)</v>
          </cell>
          <cell r="C1686" t="str">
            <v>M</v>
          </cell>
          <cell r="D1686">
            <v>0.98</v>
          </cell>
          <cell r="E1686">
            <v>10900</v>
          </cell>
          <cell r="F1686">
            <v>10682</v>
          </cell>
          <cell r="G1686">
            <v>6600</v>
          </cell>
          <cell r="H1686">
            <v>6468</v>
          </cell>
          <cell r="I1686">
            <v>4100</v>
          </cell>
          <cell r="J1686">
            <v>4018</v>
          </cell>
          <cell r="K1686">
            <v>200</v>
          </cell>
          <cell r="L1686">
            <v>196</v>
          </cell>
          <cell r="M1686" t="str">
            <v>No.19</v>
          </cell>
        </row>
        <row r="1687">
          <cell r="A1687" t="str">
            <v>맨홀뚜껑설치</v>
          </cell>
          <cell r="B1687" t="str">
            <v>(주철재)</v>
          </cell>
          <cell r="C1687" t="str">
            <v>조</v>
          </cell>
          <cell r="D1687">
            <v>1</v>
          </cell>
          <cell r="E1687">
            <v>45800</v>
          </cell>
          <cell r="F1687">
            <v>45800</v>
          </cell>
          <cell r="G1687">
            <v>0</v>
          </cell>
          <cell r="H1687">
            <v>0</v>
          </cell>
          <cell r="I1687">
            <v>45800</v>
          </cell>
          <cell r="J1687">
            <v>45800</v>
          </cell>
          <cell r="K1687">
            <v>0</v>
          </cell>
          <cell r="L1687">
            <v>0</v>
          </cell>
          <cell r="M1687" t="str">
            <v>No.20</v>
          </cell>
        </row>
        <row r="1688">
          <cell r="A1688" t="str">
            <v>강관비계</v>
          </cell>
          <cell r="B1688" t="str">
            <v>3개월</v>
          </cell>
          <cell r="C1688" t="str">
            <v>M2</v>
          </cell>
          <cell r="D1688">
            <v>23</v>
          </cell>
          <cell r="E1688">
            <v>9200</v>
          </cell>
          <cell r="F1688">
            <v>211600</v>
          </cell>
          <cell r="G1688">
            <v>2300</v>
          </cell>
          <cell r="H1688">
            <v>52900</v>
          </cell>
          <cell r="I1688">
            <v>6600</v>
          </cell>
          <cell r="J1688">
            <v>151800</v>
          </cell>
          <cell r="K1688">
            <v>300</v>
          </cell>
          <cell r="L1688">
            <v>6900</v>
          </cell>
          <cell r="M1688" t="str">
            <v>No.33</v>
          </cell>
        </row>
        <row r="1689">
          <cell r="A1689" t="str">
            <v>강관동바리(3개월)</v>
          </cell>
          <cell r="B1689" t="str">
            <v>H=0-4.2M</v>
          </cell>
          <cell r="C1689" t="str">
            <v>공M3</v>
          </cell>
          <cell r="D1689">
            <v>1.1000000000000001</v>
          </cell>
          <cell r="E1689">
            <v>6300</v>
          </cell>
          <cell r="F1689">
            <v>6930</v>
          </cell>
          <cell r="G1689">
            <v>200</v>
          </cell>
          <cell r="H1689">
            <v>220</v>
          </cell>
          <cell r="I1689">
            <v>6100</v>
          </cell>
          <cell r="J1689">
            <v>6710</v>
          </cell>
          <cell r="K1689">
            <v>0</v>
          </cell>
          <cell r="L1689">
            <v>0</v>
          </cell>
          <cell r="M1689" t="str">
            <v>No.21</v>
          </cell>
        </row>
        <row r="1690">
          <cell r="A1690" t="str">
            <v>시공이음면정리(치핑)</v>
          </cell>
          <cell r="B1690" t="str">
            <v>인력</v>
          </cell>
          <cell r="C1690" t="str">
            <v>M2</v>
          </cell>
          <cell r="D1690">
            <v>1.25</v>
          </cell>
          <cell r="E1690">
            <v>900</v>
          </cell>
          <cell r="F1690">
            <v>1125</v>
          </cell>
          <cell r="G1690">
            <v>700</v>
          </cell>
          <cell r="H1690">
            <v>875</v>
          </cell>
          <cell r="I1690">
            <v>200</v>
          </cell>
          <cell r="J1690">
            <v>250</v>
          </cell>
          <cell r="K1690">
            <v>0</v>
          </cell>
          <cell r="L1690">
            <v>0</v>
          </cell>
          <cell r="M1690" t="str">
            <v>No.22</v>
          </cell>
        </row>
        <row r="1691">
          <cell r="A1691" t="str">
            <v>스페이서(T=75MM)</v>
          </cell>
          <cell r="C1691" t="str">
            <v>EA</v>
          </cell>
          <cell r="D1691">
            <v>4</v>
          </cell>
          <cell r="E1691">
            <v>19000</v>
          </cell>
          <cell r="F1691">
            <v>76000</v>
          </cell>
          <cell r="G1691">
            <v>500</v>
          </cell>
          <cell r="H1691">
            <v>2000</v>
          </cell>
          <cell r="I1691">
            <v>18500</v>
          </cell>
          <cell r="J1691">
            <v>74000</v>
          </cell>
          <cell r="K1691">
            <v>0</v>
          </cell>
          <cell r="L1691">
            <v>0</v>
          </cell>
        </row>
        <row r="1692">
          <cell r="A1692" t="str">
            <v>수팽창고무지수판 설치</v>
          </cell>
          <cell r="B1692" t="str">
            <v>20X10</v>
          </cell>
          <cell r="C1692" t="str">
            <v>M</v>
          </cell>
          <cell r="D1692">
            <v>0.91</v>
          </cell>
          <cell r="E1692">
            <v>3900</v>
          </cell>
          <cell r="F1692">
            <v>3549</v>
          </cell>
          <cell r="G1692">
            <v>3100</v>
          </cell>
          <cell r="H1692">
            <v>2821</v>
          </cell>
          <cell r="I1692">
            <v>800</v>
          </cell>
          <cell r="J1692">
            <v>728</v>
          </cell>
          <cell r="K1692">
            <v>0</v>
          </cell>
          <cell r="L1692">
            <v>0</v>
          </cell>
          <cell r="M1692" t="str">
            <v>No.23</v>
          </cell>
        </row>
        <row r="1693">
          <cell r="A1693" t="str">
            <v>양생(비닐)</v>
          </cell>
          <cell r="C1693" t="str">
            <v>M2</v>
          </cell>
          <cell r="D1693">
            <v>1.97</v>
          </cell>
          <cell r="E1693">
            <v>900</v>
          </cell>
          <cell r="F1693">
            <v>1773</v>
          </cell>
          <cell r="G1693">
            <v>700</v>
          </cell>
          <cell r="H1693">
            <v>1379</v>
          </cell>
          <cell r="I1693">
            <v>200</v>
          </cell>
          <cell r="J1693">
            <v>394</v>
          </cell>
          <cell r="K1693">
            <v>0</v>
          </cell>
          <cell r="L1693">
            <v>0</v>
          </cell>
          <cell r="M1693" t="str">
            <v>No.8</v>
          </cell>
        </row>
        <row r="1695">
          <cell r="A1695" t="str">
            <v>아. 기  타</v>
          </cell>
          <cell r="F1695">
            <v>1144163</v>
          </cell>
          <cell r="H1695">
            <v>46980</v>
          </cell>
          <cell r="J1695">
            <v>1067506</v>
          </cell>
          <cell r="L1695">
            <v>29677</v>
          </cell>
        </row>
        <row r="1696">
          <cell r="A1696" t="str">
            <v>레미콘타설</v>
          </cell>
          <cell r="B1696" t="str">
            <v>무근구조물</v>
          </cell>
          <cell r="C1696" t="str">
            <v>M3</v>
          </cell>
          <cell r="D1696">
            <v>0.28999999999999998</v>
          </cell>
          <cell r="E1696">
            <v>21700</v>
          </cell>
          <cell r="F1696">
            <v>6293</v>
          </cell>
          <cell r="G1696">
            <v>400</v>
          </cell>
          <cell r="H1696">
            <v>116</v>
          </cell>
          <cell r="I1696">
            <v>21000</v>
          </cell>
          <cell r="J1696">
            <v>6090</v>
          </cell>
          <cell r="K1696">
            <v>300</v>
          </cell>
          <cell r="L1696">
            <v>87</v>
          </cell>
          <cell r="M1696" t="str">
            <v>No.10</v>
          </cell>
        </row>
        <row r="1697">
          <cell r="A1697" t="str">
            <v>합판거푸집</v>
          </cell>
          <cell r="B1697" t="str">
            <v>0-7m:6회</v>
          </cell>
          <cell r="C1697" t="str">
            <v>M2</v>
          </cell>
          <cell r="D1697">
            <v>0.96</v>
          </cell>
          <cell r="E1697">
            <v>17100</v>
          </cell>
          <cell r="F1697">
            <v>16416</v>
          </cell>
          <cell r="G1697">
            <v>5300</v>
          </cell>
          <cell r="H1697">
            <v>5088</v>
          </cell>
          <cell r="I1697">
            <v>11800</v>
          </cell>
          <cell r="J1697">
            <v>11328</v>
          </cell>
          <cell r="K1697">
            <v>0</v>
          </cell>
          <cell r="L1697">
            <v>0</v>
          </cell>
          <cell r="M1697" t="str">
            <v>No.11</v>
          </cell>
        </row>
        <row r="1698">
          <cell r="A1698" t="str">
            <v>모래부설 및 다짐(B.H 0.7M3,관로기초)</v>
          </cell>
          <cell r="B1698" t="str">
            <v>기계90%+인력10%</v>
          </cell>
          <cell r="C1698" t="str">
            <v>M3</v>
          </cell>
          <cell r="D1698">
            <v>1.38</v>
          </cell>
          <cell r="E1698">
            <v>2300</v>
          </cell>
          <cell r="F1698">
            <v>3174</v>
          </cell>
          <cell r="G1698">
            <v>200</v>
          </cell>
          <cell r="H1698">
            <v>276</v>
          </cell>
          <cell r="I1698">
            <v>1600</v>
          </cell>
          <cell r="J1698">
            <v>2208</v>
          </cell>
          <cell r="K1698">
            <v>500</v>
          </cell>
          <cell r="L1698">
            <v>690</v>
          </cell>
          <cell r="M1698" t="str">
            <v>#.8</v>
          </cell>
        </row>
        <row r="1699">
          <cell r="A1699" t="str">
            <v>K.P메카니칼접합및부설(기계)</v>
          </cell>
          <cell r="B1699" t="str">
            <v>ø350M/M</v>
          </cell>
          <cell r="C1699" t="str">
            <v>개소</v>
          </cell>
          <cell r="D1699">
            <v>1</v>
          </cell>
          <cell r="E1699">
            <v>71500</v>
          </cell>
          <cell r="F1699">
            <v>71500</v>
          </cell>
          <cell r="G1699">
            <v>0</v>
          </cell>
          <cell r="H1699">
            <v>0</v>
          </cell>
          <cell r="I1699">
            <v>53400</v>
          </cell>
          <cell r="J1699">
            <v>53400</v>
          </cell>
          <cell r="K1699">
            <v>18100</v>
          </cell>
          <cell r="L1699">
            <v>18100</v>
          </cell>
          <cell r="M1699" t="str">
            <v>No.42</v>
          </cell>
        </row>
        <row r="1700">
          <cell r="A1700" t="str">
            <v>K.P메카니칼접합및부설(기계)</v>
          </cell>
          <cell r="B1700" t="str">
            <v>ø350M/M(이형관)</v>
          </cell>
          <cell r="C1700" t="str">
            <v>개소</v>
          </cell>
          <cell r="D1700">
            <v>2</v>
          </cell>
          <cell r="E1700">
            <v>19900</v>
          </cell>
          <cell r="F1700">
            <v>39800</v>
          </cell>
          <cell r="G1700">
            <v>0</v>
          </cell>
          <cell r="H1700">
            <v>0</v>
          </cell>
          <cell r="I1700">
            <v>14500</v>
          </cell>
          <cell r="J1700">
            <v>29000</v>
          </cell>
          <cell r="K1700">
            <v>5400</v>
          </cell>
          <cell r="L1700">
            <v>10800</v>
          </cell>
          <cell r="M1700" t="str">
            <v>No.46</v>
          </cell>
        </row>
        <row r="1701">
          <cell r="A1701" t="str">
            <v>플랜지관 접합및부설</v>
          </cell>
          <cell r="B1701" t="str">
            <v>ø350M/M(이형관)</v>
          </cell>
          <cell r="C1701" t="str">
            <v>개소</v>
          </cell>
          <cell r="D1701">
            <v>1</v>
          </cell>
          <cell r="E1701">
            <v>79500</v>
          </cell>
          <cell r="F1701">
            <v>79500</v>
          </cell>
          <cell r="G1701">
            <v>2200</v>
          </cell>
          <cell r="H1701">
            <v>2200</v>
          </cell>
          <cell r="I1701">
            <v>77300</v>
          </cell>
          <cell r="J1701">
            <v>77300</v>
          </cell>
          <cell r="K1701">
            <v>0</v>
          </cell>
          <cell r="L1701">
            <v>0</v>
          </cell>
          <cell r="M1701" t="str">
            <v>No.101</v>
          </cell>
        </row>
        <row r="1702">
          <cell r="A1702" t="str">
            <v>돌담헐기</v>
          </cell>
          <cell r="B1702" t="str">
            <v>B0.5 X H1.9</v>
          </cell>
          <cell r="C1702" t="str">
            <v>M2</v>
          </cell>
          <cell r="D1702">
            <v>39.299999999999997</v>
          </cell>
          <cell r="E1702">
            <v>23600</v>
          </cell>
          <cell r="F1702">
            <v>927480</v>
          </cell>
          <cell r="G1702">
            <v>1000</v>
          </cell>
          <cell r="H1702">
            <v>39300</v>
          </cell>
          <cell r="I1702">
            <v>22600</v>
          </cell>
          <cell r="J1702">
            <v>888180</v>
          </cell>
          <cell r="K1702">
            <v>0</v>
          </cell>
          <cell r="L1702">
            <v>0</v>
          </cell>
          <cell r="M1702" t="str">
            <v>No.86</v>
          </cell>
        </row>
        <row r="1704">
          <cell r="A1704" t="str">
            <v>4. 운 반 공</v>
          </cell>
          <cell r="F1704">
            <v>1510446</v>
          </cell>
          <cell r="H1704">
            <v>184800</v>
          </cell>
          <cell r="J1704">
            <v>201600</v>
          </cell>
          <cell r="L1704">
            <v>1124046</v>
          </cell>
        </row>
        <row r="1705">
          <cell r="A1705" t="str">
            <v>철근운반</v>
          </cell>
          <cell r="C1705" t="str">
            <v>TON</v>
          </cell>
          <cell r="D1705">
            <v>85.706000000000003</v>
          </cell>
          <cell r="E1705">
            <v>9000</v>
          </cell>
          <cell r="F1705">
            <v>771354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9000</v>
          </cell>
          <cell r="L1705">
            <v>771354</v>
          </cell>
          <cell r="M1705" t="str">
            <v>#.15</v>
          </cell>
        </row>
        <row r="1706">
          <cell r="A1706" t="str">
            <v>시멘트운반(40kg/대)</v>
          </cell>
          <cell r="C1706" t="str">
            <v>대</v>
          </cell>
          <cell r="D1706">
            <v>277</v>
          </cell>
          <cell r="E1706">
            <v>400</v>
          </cell>
          <cell r="F1706">
            <v>110800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400</v>
          </cell>
          <cell r="L1706">
            <v>110800</v>
          </cell>
          <cell r="M1706" t="str">
            <v>#.19</v>
          </cell>
        </row>
        <row r="1707">
          <cell r="A1707" t="str">
            <v>주철관 운반</v>
          </cell>
          <cell r="B1707" t="str">
            <v>Φ350M/M</v>
          </cell>
          <cell r="C1707" t="str">
            <v>본</v>
          </cell>
          <cell r="D1707">
            <v>1</v>
          </cell>
          <cell r="E1707">
            <v>3300</v>
          </cell>
          <cell r="F1707">
            <v>3300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3300</v>
          </cell>
          <cell r="L1707">
            <v>3300</v>
          </cell>
          <cell r="M1707" t="str">
            <v>#.23</v>
          </cell>
        </row>
        <row r="1708">
          <cell r="A1708" t="str">
            <v>주철관 운반</v>
          </cell>
          <cell r="B1708" t="str">
            <v>이형관</v>
          </cell>
          <cell r="C1708" t="str">
            <v>KG</v>
          </cell>
          <cell r="D1708">
            <v>117.92</v>
          </cell>
          <cell r="E1708">
            <v>100</v>
          </cell>
          <cell r="F1708">
            <v>11792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100</v>
          </cell>
          <cell r="L1708">
            <v>11792</v>
          </cell>
          <cell r="M1708" t="str">
            <v>#.17</v>
          </cell>
        </row>
        <row r="1709">
          <cell r="A1709" t="str">
            <v>보조기층운반</v>
          </cell>
          <cell r="C1709" t="str">
            <v>M3</v>
          </cell>
          <cell r="D1709">
            <v>84</v>
          </cell>
          <cell r="E1709">
            <v>7300</v>
          </cell>
          <cell r="F1709">
            <v>613200</v>
          </cell>
          <cell r="G1709">
            <v>2200</v>
          </cell>
          <cell r="H1709">
            <v>184800</v>
          </cell>
          <cell r="I1709">
            <v>2400</v>
          </cell>
          <cell r="J1709">
            <v>201600</v>
          </cell>
          <cell r="K1709">
            <v>2700</v>
          </cell>
          <cell r="L1709">
            <v>226800</v>
          </cell>
          <cell r="M1709" t="str">
            <v>#.18</v>
          </cell>
        </row>
        <row r="1719">
          <cell r="A1719" t="str">
            <v>⊙월평 중계펌프장 사급자재비(토목)</v>
          </cell>
          <cell r="C1719" t="str">
            <v>식</v>
          </cell>
          <cell r="D1719">
            <v>1</v>
          </cell>
          <cell r="F1719">
            <v>1817900</v>
          </cell>
          <cell r="H1719">
            <v>1817900</v>
          </cell>
          <cell r="J1719">
            <v>0</v>
          </cell>
          <cell r="L1719">
            <v>0</v>
          </cell>
        </row>
        <row r="1721">
          <cell r="A1721" t="str">
            <v>모  래</v>
          </cell>
          <cell r="C1721" t="str">
            <v>M3</v>
          </cell>
          <cell r="D1721">
            <v>35</v>
          </cell>
          <cell r="E1721">
            <v>17000</v>
          </cell>
          <cell r="F1721">
            <v>595000</v>
          </cell>
          <cell r="G1721">
            <v>17000</v>
          </cell>
          <cell r="H1721">
            <v>595000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</row>
        <row r="1722">
          <cell r="A1722" t="str">
            <v>보조기층제</v>
          </cell>
          <cell r="C1722" t="str">
            <v>M3</v>
          </cell>
          <cell r="D1722">
            <v>84</v>
          </cell>
          <cell r="E1722">
            <v>6300</v>
          </cell>
          <cell r="F1722">
            <v>529200</v>
          </cell>
          <cell r="G1722">
            <v>6300</v>
          </cell>
          <cell r="H1722">
            <v>529200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</row>
        <row r="1723">
          <cell r="A1723" t="str">
            <v>적벽돌</v>
          </cell>
          <cell r="B1723" t="str">
            <v>190*90*57</v>
          </cell>
          <cell r="C1723" t="str">
            <v>매</v>
          </cell>
          <cell r="D1723">
            <v>1612</v>
          </cell>
          <cell r="E1723">
            <v>200</v>
          </cell>
          <cell r="F1723">
            <v>322400</v>
          </cell>
          <cell r="G1723">
            <v>200</v>
          </cell>
          <cell r="H1723">
            <v>322400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</row>
        <row r="1724">
          <cell r="A1724" t="str">
            <v>주철관 이형관</v>
          </cell>
          <cell r="B1724" t="str">
            <v>D300M/M이상 D600M/M이하</v>
          </cell>
          <cell r="C1724" t="str">
            <v>KG</v>
          </cell>
          <cell r="D1724">
            <v>117.92</v>
          </cell>
          <cell r="E1724">
            <v>2500</v>
          </cell>
          <cell r="F1724">
            <v>294800</v>
          </cell>
          <cell r="G1724">
            <v>2500</v>
          </cell>
          <cell r="H1724">
            <v>294800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</row>
        <row r="1725">
          <cell r="A1725" t="str">
            <v>주철관 접합부품(K.P메카니칼접합)</v>
          </cell>
          <cell r="B1725" t="str">
            <v>D=350MM</v>
          </cell>
          <cell r="C1725" t="str">
            <v>SET</v>
          </cell>
          <cell r="D1725">
            <v>3</v>
          </cell>
          <cell r="E1725">
            <v>24000</v>
          </cell>
          <cell r="F1725">
            <v>72000</v>
          </cell>
          <cell r="G1725">
            <v>24000</v>
          </cell>
          <cell r="H1725">
            <v>72000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</row>
        <row r="1726">
          <cell r="A1726" t="str">
            <v>주철관 접합부품(플랜지접합)</v>
          </cell>
          <cell r="B1726" t="str">
            <v>D=350MM</v>
          </cell>
          <cell r="C1726" t="str">
            <v>SET</v>
          </cell>
          <cell r="D1726">
            <v>1</v>
          </cell>
          <cell r="E1726">
            <v>4500</v>
          </cell>
          <cell r="F1726">
            <v>4500</v>
          </cell>
          <cell r="G1726">
            <v>4500</v>
          </cell>
          <cell r="H1726">
            <v>4500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</row>
        <row r="1741">
          <cell r="A1741" t="str">
            <v>Ⅴ.중문동부 중계펌프장(토목)</v>
          </cell>
          <cell r="C1741" t="str">
            <v>식</v>
          </cell>
          <cell r="D1741">
            <v>1</v>
          </cell>
          <cell r="F1741">
            <v>204739233</v>
          </cell>
          <cell r="H1741">
            <v>39133896</v>
          </cell>
          <cell r="J1741">
            <v>148125384</v>
          </cell>
          <cell r="L1741">
            <v>17479953</v>
          </cell>
        </row>
        <row r="1743">
          <cell r="A1743" t="str">
            <v>1. 토    공</v>
          </cell>
          <cell r="F1743">
            <v>47242002</v>
          </cell>
          <cell r="H1743">
            <v>8677552</v>
          </cell>
          <cell r="J1743">
            <v>24906958</v>
          </cell>
          <cell r="L1743">
            <v>13657492</v>
          </cell>
        </row>
        <row r="1744">
          <cell r="A1744" t="str">
            <v>터파기:토사(육상),기계80+인력20</v>
          </cell>
          <cell r="B1744" t="str">
            <v>B.H 0.7㎥</v>
          </cell>
          <cell r="C1744" t="str">
            <v>M3</v>
          </cell>
          <cell r="D1744">
            <v>2758.35</v>
          </cell>
          <cell r="E1744">
            <v>2000</v>
          </cell>
          <cell r="F1744">
            <v>5516700</v>
          </cell>
          <cell r="G1744">
            <v>100</v>
          </cell>
          <cell r="H1744">
            <v>275835</v>
          </cell>
          <cell r="I1744">
            <v>1600</v>
          </cell>
          <cell r="J1744">
            <v>4413360</v>
          </cell>
          <cell r="K1744">
            <v>300</v>
          </cell>
          <cell r="L1744">
            <v>827505</v>
          </cell>
          <cell r="M1744" t="str">
            <v>#.2</v>
          </cell>
        </row>
        <row r="1745">
          <cell r="A1745" t="str">
            <v>터파기(인력)</v>
          </cell>
          <cell r="B1745" t="str">
            <v>토사,0-1m</v>
          </cell>
          <cell r="C1745" t="str">
            <v>M3</v>
          </cell>
          <cell r="D1745">
            <v>288.79000000000002</v>
          </cell>
          <cell r="E1745">
            <v>8800</v>
          </cell>
          <cell r="F1745">
            <v>2541352</v>
          </cell>
          <cell r="G1745">
            <v>0</v>
          </cell>
          <cell r="H1745">
            <v>0</v>
          </cell>
          <cell r="I1745">
            <v>8800</v>
          </cell>
          <cell r="J1745">
            <v>2541352</v>
          </cell>
          <cell r="K1745">
            <v>0</v>
          </cell>
          <cell r="L1745">
            <v>0</v>
          </cell>
          <cell r="M1745" t="str">
            <v>No.54</v>
          </cell>
        </row>
        <row r="1746">
          <cell r="A1746" t="str">
            <v>기계터파기(연암)</v>
          </cell>
          <cell r="B1746" t="str">
            <v>B.H0.7+브레이커</v>
          </cell>
          <cell r="C1746" t="str">
            <v>M3</v>
          </cell>
          <cell r="D1746">
            <v>892.59</v>
          </cell>
          <cell r="E1746">
            <v>18400</v>
          </cell>
          <cell r="F1746">
            <v>16423656</v>
          </cell>
          <cell r="G1746">
            <v>2800</v>
          </cell>
          <cell r="H1746">
            <v>2499252</v>
          </cell>
          <cell r="I1746">
            <v>7300</v>
          </cell>
          <cell r="J1746">
            <v>6515907</v>
          </cell>
          <cell r="K1746">
            <v>8300</v>
          </cell>
          <cell r="L1746">
            <v>7408497</v>
          </cell>
          <cell r="M1746" t="str">
            <v>#.3</v>
          </cell>
        </row>
        <row r="1747">
          <cell r="A1747" t="str">
            <v>되메우기 및 다짐</v>
          </cell>
          <cell r="B1747" t="str">
            <v>B.H 0.7+플래이트 콤펙터</v>
          </cell>
          <cell r="C1747" t="str">
            <v>M3</v>
          </cell>
          <cell r="D1747">
            <v>1878.61</v>
          </cell>
          <cell r="E1747">
            <v>3500</v>
          </cell>
          <cell r="F1747">
            <v>6575135</v>
          </cell>
          <cell r="G1747">
            <v>400</v>
          </cell>
          <cell r="H1747">
            <v>751444</v>
          </cell>
          <cell r="I1747">
            <v>2600</v>
          </cell>
          <cell r="J1747">
            <v>4884386</v>
          </cell>
          <cell r="K1747">
            <v>500</v>
          </cell>
          <cell r="L1747">
            <v>939305</v>
          </cell>
          <cell r="M1747" t="str">
            <v>#.4</v>
          </cell>
        </row>
        <row r="1748">
          <cell r="A1748" t="str">
            <v>되메우기</v>
          </cell>
          <cell r="B1748" t="str">
            <v>인력</v>
          </cell>
          <cell r="C1748" t="str">
            <v>M3</v>
          </cell>
          <cell r="D1748">
            <v>234.88</v>
          </cell>
          <cell r="E1748">
            <v>3400</v>
          </cell>
          <cell r="F1748">
            <v>798592</v>
          </cell>
          <cell r="G1748">
            <v>0</v>
          </cell>
          <cell r="H1748">
            <v>0</v>
          </cell>
          <cell r="I1748">
            <v>3400</v>
          </cell>
          <cell r="J1748">
            <v>798592</v>
          </cell>
          <cell r="K1748">
            <v>0</v>
          </cell>
          <cell r="L1748">
            <v>0</v>
          </cell>
          <cell r="M1748" t="str">
            <v>No.72</v>
          </cell>
        </row>
        <row r="1749">
          <cell r="A1749" t="str">
            <v>사토운반:토사</v>
          </cell>
          <cell r="B1749" t="str">
            <v>B.H0.7 + D.T15</v>
          </cell>
          <cell r="C1749" t="str">
            <v>M3</v>
          </cell>
          <cell r="D1749">
            <v>563.14</v>
          </cell>
          <cell r="E1749">
            <v>2500</v>
          </cell>
          <cell r="F1749">
            <v>1407850</v>
          </cell>
          <cell r="G1749">
            <v>900</v>
          </cell>
          <cell r="H1749">
            <v>506826</v>
          </cell>
          <cell r="I1749">
            <v>700</v>
          </cell>
          <cell r="J1749">
            <v>394198</v>
          </cell>
          <cell r="K1749">
            <v>900</v>
          </cell>
          <cell r="L1749">
            <v>506826</v>
          </cell>
          <cell r="M1749" t="str">
            <v>#.26</v>
          </cell>
        </row>
        <row r="1750">
          <cell r="A1750" t="str">
            <v>사토운반:연암</v>
          </cell>
          <cell r="B1750" t="str">
            <v>B.H0.7 + D.T15</v>
          </cell>
          <cell r="C1750" t="str">
            <v>M3</v>
          </cell>
          <cell r="D1750">
            <v>892.59</v>
          </cell>
          <cell r="E1750">
            <v>12000</v>
          </cell>
          <cell r="F1750">
            <v>10711080</v>
          </cell>
          <cell r="G1750">
            <v>4500</v>
          </cell>
          <cell r="H1750">
            <v>4016655</v>
          </cell>
          <cell r="I1750">
            <v>3500</v>
          </cell>
          <cell r="J1750">
            <v>3124065</v>
          </cell>
          <cell r="K1750">
            <v>4000</v>
          </cell>
          <cell r="L1750">
            <v>3570360</v>
          </cell>
          <cell r="M1750" t="str">
            <v>#.7</v>
          </cell>
        </row>
        <row r="1751">
          <cell r="A1751" t="str">
            <v>성토(토사)</v>
          </cell>
          <cell r="B1751" t="str">
            <v>발생토유용</v>
          </cell>
          <cell r="C1751" t="str">
            <v>M3</v>
          </cell>
          <cell r="D1751">
            <v>370.51</v>
          </cell>
          <cell r="E1751">
            <v>3000</v>
          </cell>
          <cell r="F1751">
            <v>1111530</v>
          </cell>
          <cell r="G1751">
            <v>1100</v>
          </cell>
          <cell r="H1751">
            <v>407561</v>
          </cell>
          <cell r="I1751">
            <v>1100</v>
          </cell>
          <cell r="J1751">
            <v>407561</v>
          </cell>
          <cell r="K1751">
            <v>800</v>
          </cell>
          <cell r="L1751">
            <v>296408</v>
          </cell>
          <cell r="M1751" t="str">
            <v>#.9</v>
          </cell>
        </row>
        <row r="1752">
          <cell r="A1752" t="str">
            <v>줄떼붙임</v>
          </cell>
          <cell r="C1752" t="str">
            <v>M2</v>
          </cell>
          <cell r="D1752">
            <v>64.989999999999995</v>
          </cell>
          <cell r="E1752">
            <v>3100</v>
          </cell>
          <cell r="F1752">
            <v>201469</v>
          </cell>
          <cell r="G1752">
            <v>600</v>
          </cell>
          <cell r="H1752">
            <v>38994</v>
          </cell>
          <cell r="I1752">
            <v>2500</v>
          </cell>
          <cell r="J1752">
            <v>162475</v>
          </cell>
          <cell r="K1752">
            <v>0</v>
          </cell>
          <cell r="L1752">
            <v>0</v>
          </cell>
          <cell r="M1752" t="str">
            <v>No.91</v>
          </cell>
        </row>
        <row r="1753">
          <cell r="A1753" t="str">
            <v>바닥면 고르기</v>
          </cell>
          <cell r="B1753" t="str">
            <v>연암</v>
          </cell>
          <cell r="C1753" t="str">
            <v>M2</v>
          </cell>
          <cell r="D1753">
            <v>361.97</v>
          </cell>
          <cell r="E1753">
            <v>5400</v>
          </cell>
          <cell r="F1753">
            <v>1954638</v>
          </cell>
          <cell r="G1753">
            <v>500</v>
          </cell>
          <cell r="H1753">
            <v>180985</v>
          </cell>
          <cell r="I1753">
            <v>4600</v>
          </cell>
          <cell r="J1753">
            <v>1665062</v>
          </cell>
          <cell r="K1753">
            <v>300</v>
          </cell>
          <cell r="L1753">
            <v>108591</v>
          </cell>
          <cell r="M1753" t="str">
            <v>No.2</v>
          </cell>
        </row>
        <row r="1755">
          <cell r="A1755" t="str">
            <v>2. 구조물공</v>
          </cell>
          <cell r="F1755">
            <v>128581658</v>
          </cell>
          <cell r="H1755">
            <v>21895408</v>
          </cell>
          <cell r="J1755">
            <v>105120072</v>
          </cell>
          <cell r="L1755">
            <v>1566178</v>
          </cell>
        </row>
        <row r="1756">
          <cell r="A1756" t="str">
            <v>레미콘타설</v>
          </cell>
          <cell r="B1756" t="str">
            <v>무근구조물</v>
          </cell>
          <cell r="C1756" t="str">
            <v>M3</v>
          </cell>
          <cell r="D1756">
            <v>30.35</v>
          </cell>
          <cell r="E1756">
            <v>21700</v>
          </cell>
          <cell r="F1756">
            <v>658595</v>
          </cell>
          <cell r="G1756">
            <v>400</v>
          </cell>
          <cell r="H1756">
            <v>12140</v>
          </cell>
          <cell r="I1756">
            <v>21000</v>
          </cell>
          <cell r="J1756">
            <v>637350</v>
          </cell>
          <cell r="K1756">
            <v>300</v>
          </cell>
          <cell r="L1756">
            <v>9105</v>
          </cell>
          <cell r="M1756" t="str">
            <v>No.10</v>
          </cell>
        </row>
        <row r="1757">
          <cell r="A1757" t="str">
            <v>레미콘타설</v>
          </cell>
          <cell r="B1757" t="str">
            <v>철근구조물</v>
          </cell>
          <cell r="C1757" t="str">
            <v>M3</v>
          </cell>
          <cell r="D1757">
            <v>669.85</v>
          </cell>
          <cell r="E1757">
            <v>16000</v>
          </cell>
          <cell r="F1757">
            <v>10717600</v>
          </cell>
          <cell r="G1757">
            <v>0</v>
          </cell>
          <cell r="H1757">
            <v>0</v>
          </cell>
          <cell r="I1757">
            <v>16000</v>
          </cell>
          <cell r="J1757">
            <v>10717600</v>
          </cell>
          <cell r="K1757">
            <v>0</v>
          </cell>
          <cell r="L1757">
            <v>0</v>
          </cell>
          <cell r="M1757" t="str">
            <v>No.14</v>
          </cell>
        </row>
        <row r="1758">
          <cell r="A1758" t="str">
            <v>합판거푸집</v>
          </cell>
          <cell r="B1758" t="str">
            <v>0-7m:6회</v>
          </cell>
          <cell r="C1758" t="str">
            <v>M2</v>
          </cell>
          <cell r="D1758">
            <v>7.6</v>
          </cell>
          <cell r="E1758">
            <v>17100</v>
          </cell>
          <cell r="F1758">
            <v>129960</v>
          </cell>
          <cell r="G1758">
            <v>5300</v>
          </cell>
          <cell r="H1758">
            <v>40280</v>
          </cell>
          <cell r="I1758">
            <v>11800</v>
          </cell>
          <cell r="J1758">
            <v>89680</v>
          </cell>
          <cell r="K1758">
            <v>0</v>
          </cell>
          <cell r="L1758">
            <v>0</v>
          </cell>
          <cell r="M1758" t="str">
            <v>No.11</v>
          </cell>
        </row>
        <row r="1759">
          <cell r="A1759" t="str">
            <v>합판거푸집</v>
          </cell>
          <cell r="B1759" t="str">
            <v>0-7m:3회</v>
          </cell>
          <cell r="C1759" t="str">
            <v>M2</v>
          </cell>
          <cell r="D1759">
            <v>682.82</v>
          </cell>
          <cell r="E1759">
            <v>12000</v>
          </cell>
          <cell r="F1759">
            <v>8193840</v>
          </cell>
          <cell r="G1759">
            <v>4000</v>
          </cell>
          <cell r="H1759">
            <v>2731280</v>
          </cell>
          <cell r="I1759">
            <v>8000</v>
          </cell>
          <cell r="J1759">
            <v>5462560</v>
          </cell>
          <cell r="K1759">
            <v>0</v>
          </cell>
          <cell r="L1759">
            <v>0</v>
          </cell>
          <cell r="M1759" t="str">
            <v>No.15</v>
          </cell>
        </row>
        <row r="1760">
          <cell r="A1760" t="str">
            <v>폼타이 합판거푸집</v>
          </cell>
          <cell r="B1760" t="str">
            <v>0-7m:T=600:3회</v>
          </cell>
          <cell r="C1760" t="str">
            <v>M2</v>
          </cell>
          <cell r="D1760">
            <v>328.88</v>
          </cell>
          <cell r="E1760">
            <v>18700</v>
          </cell>
          <cell r="F1760">
            <v>6150056</v>
          </cell>
          <cell r="G1760">
            <v>6700</v>
          </cell>
          <cell r="H1760">
            <v>2203496</v>
          </cell>
          <cell r="I1760">
            <v>12000</v>
          </cell>
          <cell r="J1760">
            <v>3946560</v>
          </cell>
          <cell r="K1760">
            <v>0</v>
          </cell>
          <cell r="L1760">
            <v>0</v>
          </cell>
          <cell r="M1760" t="str">
            <v>No.102</v>
          </cell>
        </row>
        <row r="1761">
          <cell r="A1761" t="str">
            <v>폼타이 합판거푸집</v>
          </cell>
          <cell r="B1761" t="str">
            <v>0-7m:T=500:3회</v>
          </cell>
          <cell r="C1761" t="str">
            <v>M2</v>
          </cell>
          <cell r="D1761">
            <v>471.82</v>
          </cell>
          <cell r="E1761">
            <v>18700</v>
          </cell>
          <cell r="F1761">
            <v>8823034</v>
          </cell>
          <cell r="G1761">
            <v>6700</v>
          </cell>
          <cell r="H1761">
            <v>3161194</v>
          </cell>
          <cell r="I1761">
            <v>12000</v>
          </cell>
          <cell r="J1761">
            <v>5661840</v>
          </cell>
          <cell r="K1761">
            <v>0</v>
          </cell>
          <cell r="L1761">
            <v>0</v>
          </cell>
          <cell r="M1761" t="str">
            <v>No.92</v>
          </cell>
        </row>
        <row r="1762">
          <cell r="A1762" t="str">
            <v>폼타이 합판거푸집</v>
          </cell>
          <cell r="B1762" t="str">
            <v>0-7m:T=400:3회</v>
          </cell>
          <cell r="C1762" t="str">
            <v>M2</v>
          </cell>
          <cell r="D1762">
            <v>74.8</v>
          </cell>
          <cell r="E1762">
            <v>18500</v>
          </cell>
          <cell r="F1762">
            <v>1383800</v>
          </cell>
          <cell r="G1762">
            <v>6600</v>
          </cell>
          <cell r="H1762">
            <v>493680</v>
          </cell>
          <cell r="I1762">
            <v>11900</v>
          </cell>
          <cell r="J1762">
            <v>890120</v>
          </cell>
          <cell r="K1762">
            <v>0</v>
          </cell>
          <cell r="L1762">
            <v>0</v>
          </cell>
          <cell r="M1762" t="str">
            <v>No.73</v>
          </cell>
        </row>
        <row r="1763">
          <cell r="A1763" t="str">
            <v>폼타이 합판거푸집</v>
          </cell>
          <cell r="B1763" t="str">
            <v>0-7m:T=300:3회</v>
          </cell>
          <cell r="C1763" t="str">
            <v>M2</v>
          </cell>
          <cell r="D1763">
            <v>100.72</v>
          </cell>
          <cell r="E1763">
            <v>18600</v>
          </cell>
          <cell r="F1763">
            <v>1873392</v>
          </cell>
          <cell r="G1763">
            <v>6600</v>
          </cell>
          <cell r="H1763">
            <v>664752</v>
          </cell>
          <cell r="I1763">
            <v>12000</v>
          </cell>
          <cell r="J1763">
            <v>1208640</v>
          </cell>
          <cell r="K1763">
            <v>0</v>
          </cell>
          <cell r="L1763">
            <v>0</v>
          </cell>
          <cell r="M1763" t="str">
            <v>No.74</v>
          </cell>
        </row>
        <row r="1764">
          <cell r="A1764" t="str">
            <v>강관동바리(3개월)</v>
          </cell>
          <cell r="B1764" t="str">
            <v>H=4.2-7.2M</v>
          </cell>
          <cell r="C1764" t="str">
            <v>공M3</v>
          </cell>
          <cell r="D1764">
            <v>33.56</v>
          </cell>
          <cell r="E1764">
            <v>7500</v>
          </cell>
          <cell r="F1764">
            <v>251700</v>
          </cell>
          <cell r="G1764">
            <v>200</v>
          </cell>
          <cell r="H1764">
            <v>6712</v>
          </cell>
          <cell r="I1764">
            <v>7300</v>
          </cell>
          <cell r="J1764">
            <v>244988</v>
          </cell>
          <cell r="K1764">
            <v>0</v>
          </cell>
          <cell r="L1764">
            <v>0</v>
          </cell>
          <cell r="M1764" t="str">
            <v>No.93</v>
          </cell>
        </row>
        <row r="1765">
          <cell r="A1765" t="str">
            <v>강관동바리(3개월)</v>
          </cell>
          <cell r="B1765" t="str">
            <v>H=0-4.2M</v>
          </cell>
          <cell r="C1765" t="str">
            <v>공M3</v>
          </cell>
          <cell r="D1765">
            <v>1190.28</v>
          </cell>
          <cell r="E1765">
            <v>6300</v>
          </cell>
          <cell r="F1765">
            <v>7498764</v>
          </cell>
          <cell r="G1765">
            <v>200</v>
          </cell>
          <cell r="H1765">
            <v>238056</v>
          </cell>
          <cell r="I1765">
            <v>6100</v>
          </cell>
          <cell r="J1765">
            <v>7260708</v>
          </cell>
          <cell r="K1765">
            <v>0</v>
          </cell>
          <cell r="L1765">
            <v>0</v>
          </cell>
          <cell r="M1765" t="str">
            <v>No.21</v>
          </cell>
        </row>
        <row r="1766">
          <cell r="A1766" t="str">
            <v>강관비계</v>
          </cell>
          <cell r="B1766" t="str">
            <v>3개월</v>
          </cell>
          <cell r="C1766" t="str">
            <v>M2</v>
          </cell>
          <cell r="D1766">
            <v>450.8</v>
          </cell>
          <cell r="E1766">
            <v>9200</v>
          </cell>
          <cell r="F1766">
            <v>4147360</v>
          </cell>
          <cell r="G1766">
            <v>2300</v>
          </cell>
          <cell r="H1766">
            <v>1036840</v>
          </cell>
          <cell r="I1766">
            <v>6600</v>
          </cell>
          <cell r="J1766">
            <v>2975280</v>
          </cell>
          <cell r="K1766">
            <v>300</v>
          </cell>
          <cell r="L1766">
            <v>135240</v>
          </cell>
          <cell r="M1766" t="str">
            <v>No.33</v>
          </cell>
        </row>
        <row r="1767">
          <cell r="A1767" t="str">
            <v>시공이음 설치</v>
          </cell>
          <cell r="B1767" t="str">
            <v>PVC,B=230X5mm</v>
          </cell>
          <cell r="C1767" t="str">
            <v>M</v>
          </cell>
          <cell r="D1767">
            <v>126.76</v>
          </cell>
          <cell r="E1767">
            <v>14600</v>
          </cell>
          <cell r="F1767">
            <v>1850696</v>
          </cell>
          <cell r="G1767">
            <v>3400</v>
          </cell>
          <cell r="H1767">
            <v>430984</v>
          </cell>
          <cell r="I1767">
            <v>11200</v>
          </cell>
          <cell r="J1767">
            <v>1419712</v>
          </cell>
          <cell r="K1767">
            <v>0</v>
          </cell>
          <cell r="L1767">
            <v>0</v>
          </cell>
          <cell r="M1767" t="str">
            <v>No.75</v>
          </cell>
        </row>
        <row r="1768">
          <cell r="A1768" t="str">
            <v>시공이음면정리(치핑)</v>
          </cell>
          <cell r="B1768" t="str">
            <v>인력</v>
          </cell>
          <cell r="C1768" t="str">
            <v>M2</v>
          </cell>
          <cell r="D1768">
            <v>89.42</v>
          </cell>
          <cell r="E1768">
            <v>19000</v>
          </cell>
          <cell r="F1768">
            <v>1698980</v>
          </cell>
          <cell r="G1768">
            <v>500</v>
          </cell>
          <cell r="H1768">
            <v>44710</v>
          </cell>
          <cell r="I1768">
            <v>18500</v>
          </cell>
          <cell r="J1768">
            <v>1654270</v>
          </cell>
          <cell r="K1768">
            <v>0</v>
          </cell>
          <cell r="L1768">
            <v>0</v>
          </cell>
          <cell r="M1768" t="str">
            <v>No.22</v>
          </cell>
        </row>
        <row r="1769">
          <cell r="A1769" t="str">
            <v>스페이서(T=110MM)</v>
          </cell>
          <cell r="C1769" t="str">
            <v>EA</v>
          </cell>
          <cell r="D1769">
            <v>790</v>
          </cell>
          <cell r="E1769">
            <v>90</v>
          </cell>
          <cell r="F1769">
            <v>71100</v>
          </cell>
          <cell r="G1769">
            <v>90</v>
          </cell>
          <cell r="H1769">
            <v>71100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</row>
        <row r="1770">
          <cell r="A1770" t="str">
            <v>스페이서(T=80MM)</v>
          </cell>
          <cell r="C1770" t="str">
            <v>EA</v>
          </cell>
          <cell r="D1770">
            <v>4194</v>
          </cell>
          <cell r="E1770">
            <v>60</v>
          </cell>
          <cell r="F1770">
            <v>251640</v>
          </cell>
          <cell r="G1770">
            <v>60</v>
          </cell>
          <cell r="H1770">
            <v>251640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</row>
        <row r="1771">
          <cell r="A1771" t="str">
            <v>폼타이거푸집 구멍체움</v>
          </cell>
          <cell r="C1771" t="str">
            <v>EA</v>
          </cell>
          <cell r="D1771">
            <v>1045</v>
          </cell>
          <cell r="E1771">
            <v>250</v>
          </cell>
          <cell r="F1771">
            <v>261250</v>
          </cell>
          <cell r="G1771">
            <v>0</v>
          </cell>
          <cell r="H1771">
            <v>0</v>
          </cell>
          <cell r="I1771">
            <v>250</v>
          </cell>
          <cell r="J1771">
            <v>261250</v>
          </cell>
          <cell r="K1771">
            <v>0</v>
          </cell>
          <cell r="L1771">
            <v>0</v>
          </cell>
          <cell r="M1771" t="str">
            <v>No.76</v>
          </cell>
        </row>
        <row r="1772">
          <cell r="A1772" t="str">
            <v>에폭시방수</v>
          </cell>
          <cell r="B1772" t="str">
            <v>수용성에폭시3회</v>
          </cell>
          <cell r="C1772" t="str">
            <v>M2</v>
          </cell>
          <cell r="D1772">
            <v>409.24</v>
          </cell>
          <cell r="E1772">
            <v>19600</v>
          </cell>
          <cell r="F1772">
            <v>8021104</v>
          </cell>
          <cell r="G1772">
            <v>10300</v>
          </cell>
          <cell r="H1772">
            <v>4215172</v>
          </cell>
          <cell r="I1772">
            <v>9300</v>
          </cell>
          <cell r="J1772">
            <v>3805932</v>
          </cell>
          <cell r="K1772">
            <v>0</v>
          </cell>
          <cell r="L1772">
            <v>0</v>
          </cell>
          <cell r="M1772" t="str">
            <v>No.77</v>
          </cell>
        </row>
        <row r="1773">
          <cell r="A1773" t="str">
            <v>FRP COVER</v>
          </cell>
          <cell r="B1773" t="str">
            <v>2000X1000</v>
          </cell>
          <cell r="C1773" t="str">
            <v>EA</v>
          </cell>
          <cell r="D1773">
            <v>2</v>
          </cell>
          <cell r="E1773">
            <v>300000</v>
          </cell>
          <cell r="F1773">
            <v>600000</v>
          </cell>
          <cell r="G1773">
            <v>250000</v>
          </cell>
          <cell r="H1773">
            <v>500000</v>
          </cell>
          <cell r="I1773">
            <v>50000</v>
          </cell>
          <cell r="J1773">
            <v>100000</v>
          </cell>
          <cell r="K1773">
            <v>0</v>
          </cell>
          <cell r="L1773">
            <v>0</v>
          </cell>
        </row>
        <row r="1774">
          <cell r="A1774" t="str">
            <v>수동게이트</v>
          </cell>
          <cell r="B1774" t="str">
            <v>D400M/M</v>
          </cell>
          <cell r="C1774" t="str">
            <v>조</v>
          </cell>
          <cell r="D1774">
            <v>1</v>
          </cell>
          <cell r="E1774">
            <v>1860000</v>
          </cell>
          <cell r="F1774">
            <v>1860000</v>
          </cell>
          <cell r="G1774">
            <v>1390000</v>
          </cell>
          <cell r="H1774">
            <v>1390000</v>
          </cell>
          <cell r="I1774">
            <v>470000</v>
          </cell>
          <cell r="J1774">
            <v>470000</v>
          </cell>
          <cell r="K1774">
            <v>0</v>
          </cell>
          <cell r="L1774">
            <v>0</v>
          </cell>
        </row>
        <row r="1775">
          <cell r="A1775" t="str">
            <v>스핀들</v>
          </cell>
          <cell r="B1775" t="str">
            <v>D38M/M</v>
          </cell>
          <cell r="C1775" t="str">
            <v>M</v>
          </cell>
          <cell r="D1775">
            <v>4.25</v>
          </cell>
          <cell r="E1775">
            <v>200000</v>
          </cell>
          <cell r="F1775">
            <v>850000</v>
          </cell>
          <cell r="G1775">
            <v>150000</v>
          </cell>
          <cell r="H1775">
            <v>637500</v>
          </cell>
          <cell r="I1775">
            <v>50000</v>
          </cell>
          <cell r="J1775">
            <v>212500</v>
          </cell>
          <cell r="K1775">
            <v>0</v>
          </cell>
          <cell r="L1775">
            <v>0</v>
          </cell>
        </row>
        <row r="1776">
          <cell r="A1776" t="str">
            <v>권양기</v>
          </cell>
          <cell r="B1776" t="str">
            <v>2호</v>
          </cell>
          <cell r="C1776" t="str">
            <v>대</v>
          </cell>
          <cell r="D1776">
            <v>1</v>
          </cell>
          <cell r="E1776">
            <v>860000</v>
          </cell>
          <cell r="F1776">
            <v>860000</v>
          </cell>
          <cell r="G1776">
            <v>560000</v>
          </cell>
          <cell r="H1776">
            <v>560000</v>
          </cell>
          <cell r="I1776">
            <v>300000</v>
          </cell>
          <cell r="J1776">
            <v>300000</v>
          </cell>
          <cell r="K1776">
            <v>0</v>
          </cell>
          <cell r="L1776">
            <v>0</v>
          </cell>
        </row>
        <row r="1777">
          <cell r="A1777" t="str">
            <v>S.T.S Plate C.설치(TYPE-A)</v>
          </cell>
          <cell r="B1777" t="str">
            <v>1000X600</v>
          </cell>
          <cell r="C1777" t="str">
            <v>EA</v>
          </cell>
          <cell r="D1777">
            <v>1</v>
          </cell>
          <cell r="E1777">
            <v>193800</v>
          </cell>
          <cell r="F1777">
            <v>193800</v>
          </cell>
          <cell r="G1777">
            <v>99600</v>
          </cell>
          <cell r="H1777">
            <v>99600</v>
          </cell>
          <cell r="I1777">
            <v>84300</v>
          </cell>
          <cell r="J1777">
            <v>84300</v>
          </cell>
          <cell r="K1777">
            <v>9900</v>
          </cell>
          <cell r="L1777">
            <v>9900</v>
          </cell>
          <cell r="M1777" t="str">
            <v>No.94</v>
          </cell>
        </row>
        <row r="1778">
          <cell r="A1778" t="str">
            <v>S.T.S Plate C.설치(TYPE-D)</v>
          </cell>
          <cell r="B1778" t="str">
            <v>1200X600</v>
          </cell>
          <cell r="C1778" t="str">
            <v>EA</v>
          </cell>
          <cell r="D1778">
            <v>2</v>
          </cell>
          <cell r="E1778">
            <v>213200</v>
          </cell>
          <cell r="F1778">
            <v>426400</v>
          </cell>
          <cell r="G1778">
            <v>120000</v>
          </cell>
          <cell r="H1778">
            <v>240000</v>
          </cell>
          <cell r="I1778">
            <v>81300</v>
          </cell>
          <cell r="J1778">
            <v>162600</v>
          </cell>
          <cell r="K1778">
            <v>11900</v>
          </cell>
          <cell r="L1778">
            <v>23800</v>
          </cell>
          <cell r="M1778" t="str">
            <v>No.97</v>
          </cell>
        </row>
        <row r="1779">
          <cell r="A1779" t="str">
            <v>S.T.S Plate C.설치(TYPE-A)</v>
          </cell>
          <cell r="B1779" t="str">
            <v>800X700</v>
          </cell>
          <cell r="C1779" t="str">
            <v>EA</v>
          </cell>
          <cell r="D1779">
            <v>2</v>
          </cell>
          <cell r="E1779">
            <v>192200</v>
          </cell>
          <cell r="F1779">
            <v>384400</v>
          </cell>
          <cell r="G1779">
            <v>98300</v>
          </cell>
          <cell r="H1779">
            <v>196600</v>
          </cell>
          <cell r="I1779">
            <v>84000</v>
          </cell>
          <cell r="J1779">
            <v>168000</v>
          </cell>
          <cell r="K1779">
            <v>9900</v>
          </cell>
          <cell r="L1779">
            <v>19800</v>
          </cell>
          <cell r="M1779" t="str">
            <v>No.103</v>
          </cell>
        </row>
        <row r="1780">
          <cell r="A1780" t="str">
            <v>S.T.S Plate C.설치(TYPE-B)</v>
          </cell>
          <cell r="B1780" t="str">
            <v>1800X1600</v>
          </cell>
          <cell r="C1780" t="str">
            <v>EA</v>
          </cell>
          <cell r="D1780">
            <v>4</v>
          </cell>
          <cell r="E1780">
            <v>481000</v>
          </cell>
          <cell r="F1780">
            <v>1924000</v>
          </cell>
          <cell r="G1780">
            <v>296000</v>
          </cell>
          <cell r="H1780">
            <v>1184000</v>
          </cell>
          <cell r="I1780">
            <v>147000</v>
          </cell>
          <cell r="J1780">
            <v>588000</v>
          </cell>
          <cell r="K1780">
            <v>38000</v>
          </cell>
          <cell r="L1780">
            <v>152000</v>
          </cell>
          <cell r="M1780" t="str">
            <v>No.104</v>
          </cell>
        </row>
        <row r="1781">
          <cell r="A1781" t="str">
            <v>S.T.S Plate C.설치(TYPE-D)</v>
          </cell>
          <cell r="B1781" t="str">
            <v>2100X700</v>
          </cell>
          <cell r="C1781" t="str">
            <v>EA</v>
          </cell>
          <cell r="D1781">
            <v>2</v>
          </cell>
          <cell r="E1781">
            <v>288000</v>
          </cell>
          <cell r="F1781">
            <v>576000</v>
          </cell>
          <cell r="G1781">
            <v>175000</v>
          </cell>
          <cell r="H1781">
            <v>350000</v>
          </cell>
          <cell r="I1781">
            <v>95000</v>
          </cell>
          <cell r="J1781">
            <v>190000</v>
          </cell>
          <cell r="K1781">
            <v>18000</v>
          </cell>
          <cell r="L1781">
            <v>36000</v>
          </cell>
          <cell r="M1781" t="str">
            <v>No.105</v>
          </cell>
        </row>
        <row r="1782">
          <cell r="A1782" t="str">
            <v>흙채움</v>
          </cell>
          <cell r="C1782" t="str">
            <v>M3</v>
          </cell>
          <cell r="D1782">
            <v>83.3</v>
          </cell>
          <cell r="E1782">
            <v>1200</v>
          </cell>
          <cell r="F1782">
            <v>99960</v>
          </cell>
          <cell r="G1782">
            <v>200</v>
          </cell>
          <cell r="H1782">
            <v>16660</v>
          </cell>
          <cell r="I1782">
            <v>600</v>
          </cell>
          <cell r="J1782">
            <v>49980</v>
          </cell>
          <cell r="K1782">
            <v>400</v>
          </cell>
          <cell r="L1782">
            <v>33320</v>
          </cell>
          <cell r="M1782" t="str">
            <v>#.29</v>
          </cell>
        </row>
        <row r="1783">
          <cell r="A1783" t="str">
            <v>사다리설치(STS)</v>
          </cell>
          <cell r="C1783" t="str">
            <v>M</v>
          </cell>
          <cell r="D1783">
            <v>13.75</v>
          </cell>
          <cell r="E1783">
            <v>10900</v>
          </cell>
          <cell r="F1783">
            <v>149875</v>
          </cell>
          <cell r="G1783">
            <v>6600</v>
          </cell>
          <cell r="H1783">
            <v>90750</v>
          </cell>
          <cell r="I1783">
            <v>4100</v>
          </cell>
          <cell r="J1783">
            <v>56375</v>
          </cell>
          <cell r="K1783">
            <v>200</v>
          </cell>
          <cell r="L1783">
            <v>2750</v>
          </cell>
          <cell r="M1783" t="str">
            <v>No.19</v>
          </cell>
        </row>
        <row r="1784">
          <cell r="A1784" t="str">
            <v>수팽창고무지수판 설치</v>
          </cell>
          <cell r="B1784" t="str">
            <v>20X10</v>
          </cell>
          <cell r="C1784" t="str">
            <v>M</v>
          </cell>
          <cell r="D1784">
            <v>3.77</v>
          </cell>
          <cell r="E1784">
            <v>3900</v>
          </cell>
          <cell r="F1784">
            <v>14703</v>
          </cell>
          <cell r="G1784">
            <v>3100</v>
          </cell>
          <cell r="H1784">
            <v>11687</v>
          </cell>
          <cell r="I1784">
            <v>800</v>
          </cell>
          <cell r="J1784">
            <v>3016</v>
          </cell>
          <cell r="K1784">
            <v>0</v>
          </cell>
          <cell r="L1784">
            <v>0</v>
          </cell>
          <cell r="M1784" t="str">
            <v>No.23</v>
          </cell>
        </row>
        <row r="1785">
          <cell r="A1785" t="str">
            <v>P.V.C 파이프(VG1)</v>
          </cell>
          <cell r="B1785" t="str">
            <v>Φ100M/M</v>
          </cell>
          <cell r="C1785" t="str">
            <v>M</v>
          </cell>
          <cell r="D1785">
            <v>0.9</v>
          </cell>
          <cell r="E1785">
            <v>6800</v>
          </cell>
          <cell r="F1785">
            <v>6120</v>
          </cell>
          <cell r="G1785">
            <v>6500</v>
          </cell>
          <cell r="H1785">
            <v>5850</v>
          </cell>
          <cell r="I1785">
            <v>300</v>
          </cell>
          <cell r="J1785">
            <v>270</v>
          </cell>
          <cell r="K1785">
            <v>0</v>
          </cell>
          <cell r="L1785">
            <v>0</v>
          </cell>
        </row>
        <row r="1786">
          <cell r="A1786" t="str">
            <v>P.V.C 파이프(VG1)</v>
          </cell>
          <cell r="B1786" t="str">
            <v>Φ200M/M</v>
          </cell>
          <cell r="C1786" t="str">
            <v>M</v>
          </cell>
          <cell r="D1786">
            <v>1.2</v>
          </cell>
          <cell r="E1786">
            <v>20600</v>
          </cell>
          <cell r="F1786">
            <v>24720</v>
          </cell>
          <cell r="G1786">
            <v>19200</v>
          </cell>
          <cell r="H1786">
            <v>23040</v>
          </cell>
          <cell r="I1786">
            <v>1400</v>
          </cell>
          <cell r="J1786">
            <v>1680</v>
          </cell>
          <cell r="K1786">
            <v>0</v>
          </cell>
          <cell r="L1786">
            <v>0</v>
          </cell>
        </row>
        <row r="1787">
          <cell r="A1787" t="str">
            <v>난간설치(TYPE-B수평)</v>
          </cell>
          <cell r="C1787" t="str">
            <v>M</v>
          </cell>
          <cell r="D1787">
            <v>17.75</v>
          </cell>
          <cell r="E1787">
            <v>45400</v>
          </cell>
          <cell r="F1787">
            <v>805850</v>
          </cell>
          <cell r="G1787">
            <v>8200</v>
          </cell>
          <cell r="H1787">
            <v>145550</v>
          </cell>
          <cell r="I1787">
            <v>36000</v>
          </cell>
          <cell r="J1787">
            <v>639000</v>
          </cell>
          <cell r="K1787">
            <v>1200</v>
          </cell>
          <cell r="L1787">
            <v>21300</v>
          </cell>
          <cell r="M1787" t="str">
            <v>No.99</v>
          </cell>
        </row>
        <row r="1788">
          <cell r="A1788" t="str">
            <v>난간설치(TYPE-A경사)</v>
          </cell>
          <cell r="C1788" t="str">
            <v>M</v>
          </cell>
          <cell r="D1788">
            <v>5.45</v>
          </cell>
          <cell r="E1788">
            <v>45400</v>
          </cell>
          <cell r="F1788">
            <v>247430</v>
          </cell>
          <cell r="G1788">
            <v>8200</v>
          </cell>
          <cell r="H1788">
            <v>44690</v>
          </cell>
          <cell r="I1788">
            <v>36000</v>
          </cell>
          <cell r="J1788">
            <v>196200</v>
          </cell>
          <cell r="K1788">
            <v>1200</v>
          </cell>
          <cell r="L1788">
            <v>6540</v>
          </cell>
          <cell r="M1788" t="str">
            <v>No.100</v>
          </cell>
        </row>
        <row r="1789">
          <cell r="A1789" t="str">
            <v>철근가공및조립</v>
          </cell>
          <cell r="B1789" t="str">
            <v>복잡</v>
          </cell>
          <cell r="C1789" t="str">
            <v>TON</v>
          </cell>
          <cell r="D1789">
            <v>159.489</v>
          </cell>
          <cell r="E1789">
            <v>361000</v>
          </cell>
          <cell r="F1789">
            <v>57575529</v>
          </cell>
          <cell r="G1789">
            <v>5000</v>
          </cell>
          <cell r="H1789">
            <v>797445</v>
          </cell>
          <cell r="I1789">
            <v>349000</v>
          </cell>
          <cell r="J1789">
            <v>55661661</v>
          </cell>
          <cell r="K1789">
            <v>7000</v>
          </cell>
          <cell r="L1789">
            <v>1116423</v>
          </cell>
          <cell r="M1789" t="str">
            <v>No.81</v>
          </cell>
        </row>
        <row r="1791">
          <cell r="A1791" t="str">
            <v>3. 부대시설공</v>
          </cell>
          <cell r="F1791">
            <v>26741905</v>
          </cell>
          <cell r="H1791">
            <v>8431136</v>
          </cell>
          <cell r="J1791">
            <v>17956754</v>
          </cell>
          <cell r="L1791">
            <v>354015</v>
          </cell>
        </row>
        <row r="1792">
          <cell r="A1792" t="str">
            <v>가. 콘크리트 포장</v>
          </cell>
          <cell r="F1792">
            <v>8093966</v>
          </cell>
          <cell r="H1792">
            <v>2653454</v>
          </cell>
          <cell r="J1792">
            <v>5354390</v>
          </cell>
          <cell r="L1792">
            <v>86122</v>
          </cell>
        </row>
        <row r="1793">
          <cell r="A1793" t="str">
            <v>레미콘타설</v>
          </cell>
          <cell r="B1793" t="str">
            <v>무근구조물</v>
          </cell>
          <cell r="C1793" t="str">
            <v>M3</v>
          </cell>
          <cell r="D1793">
            <v>148</v>
          </cell>
          <cell r="E1793">
            <v>21700</v>
          </cell>
          <cell r="F1793">
            <v>3211600</v>
          </cell>
          <cell r="G1793">
            <v>400</v>
          </cell>
          <cell r="H1793">
            <v>59200</v>
          </cell>
          <cell r="I1793">
            <v>21000</v>
          </cell>
          <cell r="J1793">
            <v>3108000</v>
          </cell>
          <cell r="K1793">
            <v>300</v>
          </cell>
          <cell r="L1793">
            <v>44400</v>
          </cell>
          <cell r="M1793" t="str">
            <v>No.10</v>
          </cell>
        </row>
        <row r="1794">
          <cell r="A1794" t="str">
            <v>모래부설(B.H 0.7M3)</v>
          </cell>
          <cell r="B1794" t="str">
            <v>기계90%+인력10%</v>
          </cell>
          <cell r="C1794" t="str">
            <v>M3</v>
          </cell>
          <cell r="D1794">
            <v>5.64</v>
          </cell>
          <cell r="E1794">
            <v>1300</v>
          </cell>
          <cell r="F1794">
            <v>7332</v>
          </cell>
          <cell r="G1794">
            <v>200</v>
          </cell>
          <cell r="H1794">
            <v>1128</v>
          </cell>
          <cell r="I1794">
            <v>700</v>
          </cell>
          <cell r="J1794">
            <v>3948</v>
          </cell>
          <cell r="K1794">
            <v>400</v>
          </cell>
          <cell r="L1794">
            <v>2256</v>
          </cell>
          <cell r="M1794" t="str">
            <v>#.14</v>
          </cell>
        </row>
        <row r="1795">
          <cell r="A1795" t="str">
            <v>보조기층포설 및 다짐</v>
          </cell>
          <cell r="B1795" t="str">
            <v>T=30cm</v>
          </cell>
          <cell r="C1795" t="str">
            <v>M3</v>
          </cell>
          <cell r="D1795">
            <v>56.38</v>
          </cell>
          <cell r="E1795">
            <v>2800</v>
          </cell>
          <cell r="F1795">
            <v>157864</v>
          </cell>
          <cell r="G1795">
            <v>400</v>
          </cell>
          <cell r="H1795">
            <v>22552</v>
          </cell>
          <cell r="I1795">
            <v>1700</v>
          </cell>
          <cell r="J1795">
            <v>95846</v>
          </cell>
          <cell r="K1795">
            <v>700</v>
          </cell>
          <cell r="L1795">
            <v>39466</v>
          </cell>
          <cell r="M1795" t="str">
            <v>#.11</v>
          </cell>
        </row>
        <row r="1796">
          <cell r="A1796" t="str">
            <v>신 축 재</v>
          </cell>
          <cell r="B1796" t="str">
            <v>T=1.5cm</v>
          </cell>
          <cell r="C1796" t="str">
            <v>M2</v>
          </cell>
          <cell r="D1796">
            <v>7.52</v>
          </cell>
          <cell r="E1796">
            <v>12600</v>
          </cell>
          <cell r="F1796">
            <v>94752</v>
          </cell>
          <cell r="G1796">
            <v>12000</v>
          </cell>
          <cell r="H1796">
            <v>90240</v>
          </cell>
          <cell r="I1796">
            <v>600</v>
          </cell>
          <cell r="J1796">
            <v>4512</v>
          </cell>
          <cell r="K1796">
            <v>0</v>
          </cell>
          <cell r="L1796">
            <v>0</v>
          </cell>
        </row>
        <row r="1797">
          <cell r="A1797" t="str">
            <v>양생(비닐)</v>
          </cell>
          <cell r="C1797" t="str">
            <v>M2</v>
          </cell>
          <cell r="D1797">
            <v>187.92</v>
          </cell>
          <cell r="E1797">
            <v>900</v>
          </cell>
          <cell r="F1797">
            <v>169128</v>
          </cell>
          <cell r="G1797">
            <v>700</v>
          </cell>
          <cell r="H1797">
            <v>131544</v>
          </cell>
          <cell r="I1797">
            <v>200</v>
          </cell>
          <cell r="J1797">
            <v>37584</v>
          </cell>
          <cell r="K1797">
            <v>0</v>
          </cell>
          <cell r="L1797">
            <v>0</v>
          </cell>
          <cell r="M1797" t="str">
            <v>No.8</v>
          </cell>
        </row>
        <row r="1798">
          <cell r="A1798" t="str">
            <v>콘크리트포장 포설</v>
          </cell>
          <cell r="B1798" t="str">
            <v>T=20cm</v>
          </cell>
          <cell r="C1798" t="str">
            <v>M3</v>
          </cell>
          <cell r="D1798">
            <v>37.58</v>
          </cell>
          <cell r="E1798">
            <v>103500</v>
          </cell>
          <cell r="F1798">
            <v>3889530</v>
          </cell>
          <cell r="G1798">
            <v>52500</v>
          </cell>
          <cell r="H1798">
            <v>1972950</v>
          </cell>
          <cell r="I1798">
            <v>51000</v>
          </cell>
          <cell r="J1798">
            <v>1916580</v>
          </cell>
          <cell r="K1798">
            <v>0</v>
          </cell>
          <cell r="L1798">
            <v>0</v>
          </cell>
          <cell r="M1798" t="str">
            <v>No.6</v>
          </cell>
        </row>
        <row r="1799">
          <cell r="A1799" t="str">
            <v>와이어메쉬깔기</v>
          </cell>
          <cell r="B1799" t="str">
            <v>#8X100X100</v>
          </cell>
          <cell r="C1799" t="str">
            <v>M2</v>
          </cell>
          <cell r="D1799">
            <v>187.92</v>
          </cell>
          <cell r="E1799">
            <v>3000</v>
          </cell>
          <cell r="F1799">
            <v>563760</v>
          </cell>
          <cell r="G1799">
            <v>2000</v>
          </cell>
          <cell r="H1799">
            <v>375840</v>
          </cell>
          <cell r="I1799">
            <v>1000</v>
          </cell>
          <cell r="J1799">
            <v>187920</v>
          </cell>
          <cell r="K1799">
            <v>0</v>
          </cell>
          <cell r="L1799">
            <v>0</v>
          </cell>
          <cell r="M1799" t="str">
            <v>No.7</v>
          </cell>
        </row>
        <row r="1801">
          <cell r="A1801" t="str">
            <v>나. U형 측구</v>
          </cell>
          <cell r="F1801">
            <v>8398877</v>
          </cell>
          <cell r="H1801">
            <v>4726965</v>
          </cell>
          <cell r="J1801">
            <v>3625609</v>
          </cell>
          <cell r="L1801">
            <v>46303</v>
          </cell>
        </row>
        <row r="1802">
          <cell r="A1802" t="str">
            <v>레미콘타설</v>
          </cell>
          <cell r="B1802" t="str">
            <v>철근구조물</v>
          </cell>
          <cell r="C1802" t="str">
            <v>M3</v>
          </cell>
          <cell r="D1802">
            <v>21.53</v>
          </cell>
          <cell r="E1802">
            <v>16000</v>
          </cell>
          <cell r="F1802">
            <v>344480</v>
          </cell>
          <cell r="G1802">
            <v>0</v>
          </cell>
          <cell r="H1802">
            <v>0</v>
          </cell>
          <cell r="I1802">
            <v>16000</v>
          </cell>
          <cell r="J1802">
            <v>344480</v>
          </cell>
          <cell r="K1802">
            <v>0</v>
          </cell>
          <cell r="L1802">
            <v>0</v>
          </cell>
          <cell r="M1802" t="str">
            <v>No.14</v>
          </cell>
        </row>
        <row r="1803">
          <cell r="A1803" t="str">
            <v>레미콘타설</v>
          </cell>
          <cell r="B1803" t="str">
            <v>무근구조물</v>
          </cell>
          <cell r="C1803" t="str">
            <v>M3</v>
          </cell>
          <cell r="D1803">
            <v>6.55</v>
          </cell>
          <cell r="E1803">
            <v>21700</v>
          </cell>
          <cell r="F1803">
            <v>142135</v>
          </cell>
          <cell r="G1803">
            <v>400</v>
          </cell>
          <cell r="H1803">
            <v>2620</v>
          </cell>
          <cell r="I1803">
            <v>21000</v>
          </cell>
          <cell r="J1803">
            <v>137550</v>
          </cell>
          <cell r="K1803">
            <v>300</v>
          </cell>
          <cell r="L1803">
            <v>1965</v>
          </cell>
          <cell r="M1803" t="str">
            <v>No.10</v>
          </cell>
        </row>
        <row r="1804">
          <cell r="A1804" t="str">
            <v>합판거푸집</v>
          </cell>
          <cell r="B1804" t="str">
            <v>0-7m:3회</v>
          </cell>
          <cell r="C1804" t="str">
            <v>M2</v>
          </cell>
          <cell r="D1804">
            <v>177.84</v>
          </cell>
          <cell r="E1804">
            <v>12000</v>
          </cell>
          <cell r="F1804">
            <v>2134080</v>
          </cell>
          <cell r="G1804">
            <v>4000</v>
          </cell>
          <cell r="H1804">
            <v>711360</v>
          </cell>
          <cell r="I1804">
            <v>8000</v>
          </cell>
          <cell r="J1804">
            <v>1422720</v>
          </cell>
          <cell r="K1804">
            <v>0</v>
          </cell>
          <cell r="L1804">
            <v>0</v>
          </cell>
          <cell r="M1804" t="str">
            <v>No.15</v>
          </cell>
        </row>
        <row r="1805">
          <cell r="A1805" t="str">
            <v>합판거푸집</v>
          </cell>
          <cell r="B1805" t="str">
            <v>0-7m:6회</v>
          </cell>
          <cell r="C1805" t="str">
            <v>M2</v>
          </cell>
          <cell r="D1805">
            <v>18.72</v>
          </cell>
          <cell r="E1805">
            <v>17100</v>
          </cell>
          <cell r="F1805">
            <v>320112</v>
          </cell>
          <cell r="G1805">
            <v>5300</v>
          </cell>
          <cell r="H1805">
            <v>99216</v>
          </cell>
          <cell r="I1805">
            <v>11800</v>
          </cell>
          <cell r="J1805">
            <v>220896</v>
          </cell>
          <cell r="K1805">
            <v>0</v>
          </cell>
          <cell r="L1805">
            <v>0</v>
          </cell>
          <cell r="M1805" t="str">
            <v>No.11</v>
          </cell>
        </row>
        <row r="1806">
          <cell r="A1806" t="str">
            <v>철근가공및조립</v>
          </cell>
          <cell r="B1806" t="str">
            <v>간단</v>
          </cell>
          <cell r="C1806" t="str">
            <v>TON</v>
          </cell>
          <cell r="D1806">
            <v>1.123</v>
          </cell>
          <cell r="E1806">
            <v>290000</v>
          </cell>
          <cell r="F1806">
            <v>325670</v>
          </cell>
          <cell r="G1806">
            <v>3000</v>
          </cell>
          <cell r="H1806">
            <v>3369</v>
          </cell>
          <cell r="I1806">
            <v>281000</v>
          </cell>
          <cell r="J1806">
            <v>315563</v>
          </cell>
          <cell r="K1806">
            <v>6000</v>
          </cell>
          <cell r="L1806">
            <v>6738</v>
          </cell>
          <cell r="M1806" t="str">
            <v>No.82</v>
          </cell>
        </row>
        <row r="1807">
          <cell r="A1807" t="str">
            <v>그레이팅 뚜껑설치</v>
          </cell>
          <cell r="B1807" t="str">
            <v>500X1000mm</v>
          </cell>
          <cell r="C1807" t="str">
            <v>개소</v>
          </cell>
          <cell r="D1807">
            <v>94</v>
          </cell>
          <cell r="E1807">
            <v>54600</v>
          </cell>
          <cell r="F1807">
            <v>5132400</v>
          </cell>
          <cell r="G1807">
            <v>41600</v>
          </cell>
          <cell r="H1807">
            <v>3910400</v>
          </cell>
          <cell r="I1807">
            <v>12600</v>
          </cell>
          <cell r="J1807">
            <v>1184400</v>
          </cell>
          <cell r="K1807">
            <v>400</v>
          </cell>
          <cell r="L1807">
            <v>37600</v>
          </cell>
          <cell r="M1807" t="str">
            <v>No.83</v>
          </cell>
        </row>
        <row r="1809">
          <cell r="A1809" t="str">
            <v>다. 돌담쌓기</v>
          </cell>
          <cell r="F1809">
            <v>7637900</v>
          </cell>
          <cell r="H1809">
            <v>165800</v>
          </cell>
          <cell r="J1809">
            <v>7337000</v>
          </cell>
          <cell r="L1809">
            <v>135100</v>
          </cell>
        </row>
        <row r="1810">
          <cell r="A1810" t="str">
            <v>레미콘타설</v>
          </cell>
          <cell r="B1810" t="str">
            <v>무근구조물</v>
          </cell>
          <cell r="C1810" t="str">
            <v>M3</v>
          </cell>
          <cell r="D1810">
            <v>7</v>
          </cell>
          <cell r="E1810">
            <v>21700</v>
          </cell>
          <cell r="F1810">
            <v>151900</v>
          </cell>
          <cell r="G1810">
            <v>400</v>
          </cell>
          <cell r="H1810">
            <v>2800</v>
          </cell>
          <cell r="I1810">
            <v>21000</v>
          </cell>
          <cell r="J1810">
            <v>147000</v>
          </cell>
          <cell r="K1810">
            <v>300</v>
          </cell>
          <cell r="L1810">
            <v>2100</v>
          </cell>
          <cell r="M1810" t="str">
            <v>No.10</v>
          </cell>
        </row>
        <row r="1811">
          <cell r="A1811" t="str">
            <v>합판거푸집</v>
          </cell>
          <cell r="B1811" t="str">
            <v>0-7m:6회</v>
          </cell>
          <cell r="C1811" t="str">
            <v>M2</v>
          </cell>
          <cell r="D1811">
            <v>20</v>
          </cell>
          <cell r="E1811">
            <v>17100</v>
          </cell>
          <cell r="F1811">
            <v>342000</v>
          </cell>
          <cell r="G1811">
            <v>5300</v>
          </cell>
          <cell r="H1811">
            <v>106000</v>
          </cell>
          <cell r="I1811">
            <v>11800</v>
          </cell>
          <cell r="J1811">
            <v>236000</v>
          </cell>
          <cell r="K1811">
            <v>0</v>
          </cell>
          <cell r="L1811">
            <v>0</v>
          </cell>
          <cell r="M1811" t="str">
            <v>No.11</v>
          </cell>
        </row>
        <row r="1812">
          <cell r="A1812" t="str">
            <v>돌담쌓기(파쇄암활용)</v>
          </cell>
          <cell r="B1812" t="str">
            <v>B0.5 X H1.9</v>
          </cell>
          <cell r="C1812" t="str">
            <v>M2</v>
          </cell>
          <cell r="D1812">
            <v>190</v>
          </cell>
          <cell r="E1812">
            <v>37600</v>
          </cell>
          <cell r="F1812">
            <v>7144000</v>
          </cell>
          <cell r="G1812">
            <v>300</v>
          </cell>
          <cell r="H1812">
            <v>57000</v>
          </cell>
          <cell r="I1812">
            <v>36600</v>
          </cell>
          <cell r="J1812">
            <v>6954000</v>
          </cell>
          <cell r="K1812">
            <v>700</v>
          </cell>
          <cell r="L1812">
            <v>133000</v>
          </cell>
          <cell r="M1812" t="str">
            <v>No.85</v>
          </cell>
        </row>
        <row r="1814">
          <cell r="A1814" t="str">
            <v>라. 도로경계석 설치</v>
          </cell>
          <cell r="F1814">
            <v>144384</v>
          </cell>
          <cell r="H1814">
            <v>37367</v>
          </cell>
          <cell r="J1814">
            <v>106942</v>
          </cell>
          <cell r="L1814">
            <v>75</v>
          </cell>
        </row>
        <row r="1815">
          <cell r="A1815" t="str">
            <v>레미콘타설</v>
          </cell>
          <cell r="B1815" t="str">
            <v>무근구조물</v>
          </cell>
          <cell r="C1815" t="str">
            <v>M3</v>
          </cell>
          <cell r="D1815">
            <v>0.25</v>
          </cell>
          <cell r="E1815">
            <v>21700</v>
          </cell>
          <cell r="F1815">
            <v>5425</v>
          </cell>
          <cell r="G1815">
            <v>400</v>
          </cell>
          <cell r="H1815">
            <v>100</v>
          </cell>
          <cell r="I1815">
            <v>21000</v>
          </cell>
          <cell r="J1815">
            <v>5250</v>
          </cell>
          <cell r="K1815">
            <v>300</v>
          </cell>
          <cell r="L1815">
            <v>75</v>
          </cell>
          <cell r="M1815" t="str">
            <v>No.10</v>
          </cell>
        </row>
        <row r="1816">
          <cell r="A1816" t="str">
            <v>합판거푸집</v>
          </cell>
          <cell r="B1816" t="str">
            <v>0-7m:6회</v>
          </cell>
          <cell r="C1816" t="str">
            <v>M2</v>
          </cell>
          <cell r="D1816">
            <v>2.4900000000000002</v>
          </cell>
          <cell r="E1816">
            <v>17100</v>
          </cell>
          <cell r="F1816">
            <v>42579</v>
          </cell>
          <cell r="G1816">
            <v>5300</v>
          </cell>
          <cell r="H1816">
            <v>13197</v>
          </cell>
          <cell r="I1816">
            <v>11800</v>
          </cell>
          <cell r="J1816">
            <v>29382</v>
          </cell>
          <cell r="K1816">
            <v>0</v>
          </cell>
          <cell r="L1816">
            <v>0</v>
          </cell>
          <cell r="M1816" t="str">
            <v>No.11</v>
          </cell>
        </row>
        <row r="1817">
          <cell r="A1817" t="str">
            <v>모  르  터</v>
          </cell>
          <cell r="B1817" t="str">
            <v>1 : 3</v>
          </cell>
          <cell r="C1817" t="str">
            <v>M3</v>
          </cell>
          <cell r="D1817">
            <v>2.5000000000000001E-3</v>
          </cell>
          <cell r="E1817">
            <v>40000</v>
          </cell>
          <cell r="F1817">
            <v>100</v>
          </cell>
          <cell r="G1817">
            <v>0</v>
          </cell>
          <cell r="H1817">
            <v>0</v>
          </cell>
          <cell r="I1817">
            <v>40000</v>
          </cell>
          <cell r="J1817">
            <v>100</v>
          </cell>
          <cell r="K1817">
            <v>0</v>
          </cell>
          <cell r="L1817">
            <v>0</v>
          </cell>
          <cell r="M1817" t="str">
            <v>No.37</v>
          </cell>
        </row>
        <row r="1818">
          <cell r="A1818" t="str">
            <v>도로경계석 설치(신설)</v>
          </cell>
          <cell r="B1818" t="str">
            <v>120X120X500</v>
          </cell>
          <cell r="C1818" t="str">
            <v>M</v>
          </cell>
          <cell r="D1818">
            <v>8.3000000000000007</v>
          </cell>
          <cell r="E1818">
            <v>11600</v>
          </cell>
          <cell r="F1818">
            <v>96280</v>
          </cell>
          <cell r="G1818">
            <v>2900</v>
          </cell>
          <cell r="H1818">
            <v>24070</v>
          </cell>
          <cell r="I1818">
            <v>8700</v>
          </cell>
          <cell r="J1818">
            <v>72210</v>
          </cell>
          <cell r="K1818">
            <v>0</v>
          </cell>
          <cell r="L1818">
            <v>0</v>
          </cell>
          <cell r="M1818" t="str">
            <v>No.87</v>
          </cell>
        </row>
        <row r="1820">
          <cell r="A1820" t="str">
            <v>마. 집 수 정</v>
          </cell>
          <cell r="F1820">
            <v>329429</v>
          </cell>
          <cell r="H1820">
            <v>141152</v>
          </cell>
          <cell r="J1820">
            <v>186805</v>
          </cell>
          <cell r="L1820">
            <v>1472</v>
          </cell>
        </row>
        <row r="1821">
          <cell r="A1821" t="str">
            <v>레미콘타설</v>
          </cell>
          <cell r="B1821" t="str">
            <v>철근구조물</v>
          </cell>
          <cell r="C1821" t="str">
            <v>M3</v>
          </cell>
          <cell r="D1821">
            <v>1.54</v>
          </cell>
          <cell r="E1821">
            <v>16000</v>
          </cell>
          <cell r="F1821">
            <v>24640</v>
          </cell>
          <cell r="G1821">
            <v>0</v>
          </cell>
          <cell r="H1821">
            <v>0</v>
          </cell>
          <cell r="I1821">
            <v>16000</v>
          </cell>
          <cell r="J1821">
            <v>24640</v>
          </cell>
          <cell r="K1821">
            <v>0</v>
          </cell>
          <cell r="L1821">
            <v>0</v>
          </cell>
          <cell r="M1821" t="str">
            <v>No.14</v>
          </cell>
        </row>
        <row r="1822">
          <cell r="A1822" t="str">
            <v>레미콘타설</v>
          </cell>
          <cell r="B1822" t="str">
            <v>무근구조물</v>
          </cell>
          <cell r="C1822" t="str">
            <v>M3</v>
          </cell>
          <cell r="D1822">
            <v>0.26</v>
          </cell>
          <cell r="E1822">
            <v>21700</v>
          </cell>
          <cell r="F1822">
            <v>5642</v>
          </cell>
          <cell r="G1822">
            <v>400</v>
          </cell>
          <cell r="H1822">
            <v>104</v>
          </cell>
          <cell r="I1822">
            <v>21000</v>
          </cell>
          <cell r="J1822">
            <v>5460</v>
          </cell>
          <cell r="K1822">
            <v>300</v>
          </cell>
          <cell r="L1822">
            <v>78</v>
          </cell>
          <cell r="M1822" t="str">
            <v>No.10</v>
          </cell>
        </row>
        <row r="1823">
          <cell r="A1823" t="str">
            <v>합판거푸집</v>
          </cell>
          <cell r="B1823" t="str">
            <v>0-7m:3회</v>
          </cell>
          <cell r="C1823" t="str">
            <v>M2</v>
          </cell>
          <cell r="D1823">
            <v>12.64</v>
          </cell>
          <cell r="E1823">
            <v>12000</v>
          </cell>
          <cell r="F1823">
            <v>151680</v>
          </cell>
          <cell r="G1823">
            <v>4000</v>
          </cell>
          <cell r="H1823">
            <v>50560</v>
          </cell>
          <cell r="I1823">
            <v>8000</v>
          </cell>
          <cell r="J1823">
            <v>101120</v>
          </cell>
          <cell r="K1823">
            <v>0</v>
          </cell>
          <cell r="L1823">
            <v>0</v>
          </cell>
          <cell r="M1823" t="str">
            <v>No.15</v>
          </cell>
        </row>
        <row r="1824">
          <cell r="A1824" t="str">
            <v>합판거푸집</v>
          </cell>
          <cell r="B1824" t="str">
            <v>0-7m:6회</v>
          </cell>
          <cell r="C1824" t="str">
            <v>M2</v>
          </cell>
          <cell r="D1824">
            <v>0.64</v>
          </cell>
          <cell r="E1824">
            <v>17100</v>
          </cell>
          <cell r="F1824">
            <v>10944</v>
          </cell>
          <cell r="G1824">
            <v>5300</v>
          </cell>
          <cell r="H1824">
            <v>3392</v>
          </cell>
          <cell r="I1824">
            <v>11800</v>
          </cell>
          <cell r="J1824">
            <v>7552</v>
          </cell>
          <cell r="K1824">
            <v>0</v>
          </cell>
          <cell r="L1824">
            <v>0</v>
          </cell>
          <cell r="M1824" t="str">
            <v>No.11</v>
          </cell>
        </row>
        <row r="1825">
          <cell r="A1825" t="str">
            <v>철근가공및조립</v>
          </cell>
          <cell r="B1825" t="str">
            <v>보통</v>
          </cell>
          <cell r="C1825" t="str">
            <v>TON</v>
          </cell>
          <cell r="D1825">
            <v>4.9000000000000002E-2</v>
          </cell>
          <cell r="E1825">
            <v>327000</v>
          </cell>
          <cell r="F1825">
            <v>16023</v>
          </cell>
          <cell r="G1825">
            <v>4000</v>
          </cell>
          <cell r="H1825">
            <v>196</v>
          </cell>
          <cell r="I1825">
            <v>317000</v>
          </cell>
          <cell r="J1825">
            <v>15533</v>
          </cell>
          <cell r="K1825">
            <v>6000</v>
          </cell>
          <cell r="L1825">
            <v>294</v>
          </cell>
          <cell r="M1825" t="str">
            <v>No.18</v>
          </cell>
        </row>
        <row r="1826">
          <cell r="A1826" t="str">
            <v>그레이팅 뚜껑설치</v>
          </cell>
          <cell r="B1826" t="str">
            <v>1000X1000mm</v>
          </cell>
          <cell r="C1826" t="str">
            <v>개소</v>
          </cell>
          <cell r="D1826">
            <v>1</v>
          </cell>
          <cell r="E1826">
            <v>120500</v>
          </cell>
          <cell r="F1826">
            <v>120500</v>
          </cell>
          <cell r="G1826">
            <v>86900</v>
          </cell>
          <cell r="H1826">
            <v>86900</v>
          </cell>
          <cell r="I1826">
            <v>32500</v>
          </cell>
          <cell r="J1826">
            <v>32500</v>
          </cell>
          <cell r="K1826">
            <v>1100</v>
          </cell>
          <cell r="L1826">
            <v>1100</v>
          </cell>
          <cell r="M1826" t="str">
            <v>No.71</v>
          </cell>
        </row>
        <row r="1828">
          <cell r="A1828" t="str">
            <v>바. 출입문 설치</v>
          </cell>
          <cell r="F1828">
            <v>1405872</v>
          </cell>
          <cell r="H1828">
            <v>590962</v>
          </cell>
          <cell r="J1828">
            <v>814634</v>
          </cell>
          <cell r="L1828">
            <v>276</v>
          </cell>
        </row>
        <row r="1829">
          <cell r="A1829" t="str">
            <v>레미콘타설</v>
          </cell>
          <cell r="B1829" t="str">
            <v>철근구조물</v>
          </cell>
          <cell r="C1829" t="str">
            <v>M3</v>
          </cell>
          <cell r="D1829">
            <v>0.64</v>
          </cell>
          <cell r="E1829">
            <v>16000</v>
          </cell>
          <cell r="F1829">
            <v>10240</v>
          </cell>
          <cell r="G1829">
            <v>0</v>
          </cell>
          <cell r="H1829">
            <v>0</v>
          </cell>
          <cell r="I1829">
            <v>16000</v>
          </cell>
          <cell r="J1829">
            <v>10240</v>
          </cell>
          <cell r="K1829">
            <v>0</v>
          </cell>
          <cell r="L1829">
            <v>0</v>
          </cell>
          <cell r="M1829" t="str">
            <v>No.14</v>
          </cell>
        </row>
        <row r="1830">
          <cell r="A1830" t="str">
            <v>레미콘타설</v>
          </cell>
          <cell r="B1830" t="str">
            <v>무근구조물</v>
          </cell>
          <cell r="C1830" t="str">
            <v>M3</v>
          </cell>
          <cell r="D1830">
            <v>0.32</v>
          </cell>
          <cell r="E1830">
            <v>21700</v>
          </cell>
          <cell r="F1830">
            <v>6944</v>
          </cell>
          <cell r="G1830">
            <v>400</v>
          </cell>
          <cell r="H1830">
            <v>128</v>
          </cell>
          <cell r="I1830">
            <v>21000</v>
          </cell>
          <cell r="J1830">
            <v>6720</v>
          </cell>
          <cell r="K1830">
            <v>300</v>
          </cell>
          <cell r="L1830">
            <v>96</v>
          </cell>
          <cell r="M1830" t="str">
            <v>No.10</v>
          </cell>
        </row>
        <row r="1831">
          <cell r="A1831" t="str">
            <v>합판거푸집</v>
          </cell>
          <cell r="B1831" t="str">
            <v>0-7m:6회</v>
          </cell>
          <cell r="C1831" t="str">
            <v>M2</v>
          </cell>
          <cell r="D1831">
            <v>4.4800000000000004</v>
          </cell>
          <cell r="E1831">
            <v>17100</v>
          </cell>
          <cell r="F1831">
            <v>76608</v>
          </cell>
          <cell r="G1831">
            <v>5300</v>
          </cell>
          <cell r="H1831">
            <v>23744</v>
          </cell>
          <cell r="I1831">
            <v>11800</v>
          </cell>
          <cell r="J1831">
            <v>52864</v>
          </cell>
          <cell r="K1831">
            <v>0</v>
          </cell>
          <cell r="L1831">
            <v>0</v>
          </cell>
          <cell r="M1831" t="str">
            <v>No.11</v>
          </cell>
        </row>
        <row r="1832">
          <cell r="A1832" t="str">
            <v>철근가공및조립</v>
          </cell>
          <cell r="B1832" t="str">
            <v>간단</v>
          </cell>
          <cell r="C1832" t="str">
            <v>TON</v>
          </cell>
          <cell r="D1832">
            <v>0.03</v>
          </cell>
          <cell r="E1832">
            <v>290000</v>
          </cell>
          <cell r="F1832">
            <v>8700</v>
          </cell>
          <cell r="G1832">
            <v>3000</v>
          </cell>
          <cell r="H1832">
            <v>90</v>
          </cell>
          <cell r="I1832">
            <v>281000</v>
          </cell>
          <cell r="J1832">
            <v>8430</v>
          </cell>
          <cell r="K1832">
            <v>6000</v>
          </cell>
          <cell r="L1832">
            <v>180</v>
          </cell>
          <cell r="M1832" t="str">
            <v>No.82</v>
          </cell>
        </row>
        <row r="1833">
          <cell r="A1833" t="str">
            <v>모  르  터</v>
          </cell>
          <cell r="B1833" t="str">
            <v>1 : 3</v>
          </cell>
          <cell r="C1833" t="str">
            <v>M3</v>
          </cell>
          <cell r="D1833">
            <v>0.48</v>
          </cell>
          <cell r="E1833">
            <v>40000</v>
          </cell>
          <cell r="F1833">
            <v>19200</v>
          </cell>
          <cell r="G1833">
            <v>0</v>
          </cell>
          <cell r="H1833">
            <v>0</v>
          </cell>
          <cell r="I1833">
            <v>40000</v>
          </cell>
          <cell r="J1833">
            <v>19200</v>
          </cell>
          <cell r="K1833">
            <v>0</v>
          </cell>
          <cell r="L1833">
            <v>0</v>
          </cell>
          <cell r="M1833" t="str">
            <v>No.37</v>
          </cell>
        </row>
        <row r="1834">
          <cell r="A1834" t="str">
            <v>적벽돌쌓기</v>
          </cell>
          <cell r="B1834" t="str">
            <v>1.0B,표준형</v>
          </cell>
          <cell r="C1834" t="str">
            <v>M2</v>
          </cell>
          <cell r="D1834">
            <v>12.2</v>
          </cell>
          <cell r="E1834">
            <v>21900</v>
          </cell>
          <cell r="F1834">
            <v>267180</v>
          </cell>
          <cell r="G1834">
            <v>0</v>
          </cell>
          <cell r="H1834">
            <v>0</v>
          </cell>
          <cell r="I1834">
            <v>21900</v>
          </cell>
          <cell r="J1834">
            <v>267180</v>
          </cell>
          <cell r="K1834">
            <v>0</v>
          </cell>
          <cell r="L1834">
            <v>0</v>
          </cell>
          <cell r="M1834" t="str">
            <v>No.36</v>
          </cell>
        </row>
        <row r="1835">
          <cell r="A1835" t="str">
            <v>출입문 설치</v>
          </cell>
          <cell r="B1835" t="str">
            <v>B=4.0M</v>
          </cell>
          <cell r="C1835" t="str">
            <v>개소</v>
          </cell>
          <cell r="D1835">
            <v>1</v>
          </cell>
          <cell r="E1835">
            <v>1017000</v>
          </cell>
          <cell r="F1835">
            <v>1017000</v>
          </cell>
          <cell r="G1835">
            <v>567000</v>
          </cell>
          <cell r="H1835">
            <v>567000</v>
          </cell>
          <cell r="I1835">
            <v>450000</v>
          </cell>
          <cell r="J1835">
            <v>450000</v>
          </cell>
          <cell r="K1835">
            <v>0</v>
          </cell>
          <cell r="L1835">
            <v>0</v>
          </cell>
        </row>
        <row r="1837">
          <cell r="A1837" t="str">
            <v>사. 기  타</v>
          </cell>
          <cell r="F1837">
            <v>731477</v>
          </cell>
          <cell r="H1837">
            <v>115436</v>
          </cell>
          <cell r="J1837">
            <v>531374</v>
          </cell>
          <cell r="L1837">
            <v>84667</v>
          </cell>
        </row>
        <row r="1838">
          <cell r="A1838" t="str">
            <v>레미콘타설</v>
          </cell>
          <cell r="B1838" t="str">
            <v>무근구조물</v>
          </cell>
          <cell r="C1838" t="str">
            <v>M3</v>
          </cell>
          <cell r="D1838">
            <v>0.28999999999999998</v>
          </cell>
          <cell r="E1838">
            <v>21700</v>
          </cell>
          <cell r="F1838">
            <v>6293</v>
          </cell>
          <cell r="G1838">
            <v>400</v>
          </cell>
          <cell r="H1838">
            <v>116</v>
          </cell>
          <cell r="I1838">
            <v>21000</v>
          </cell>
          <cell r="J1838">
            <v>6090</v>
          </cell>
          <cell r="K1838">
            <v>300</v>
          </cell>
          <cell r="L1838">
            <v>87</v>
          </cell>
          <cell r="M1838" t="str">
            <v>No.10</v>
          </cell>
        </row>
        <row r="1839">
          <cell r="A1839" t="str">
            <v>합판거푸집</v>
          </cell>
          <cell r="B1839" t="str">
            <v>0-7m:6회</v>
          </cell>
          <cell r="C1839" t="str">
            <v>M2</v>
          </cell>
          <cell r="D1839">
            <v>0.96</v>
          </cell>
          <cell r="E1839">
            <v>17100</v>
          </cell>
          <cell r="F1839">
            <v>16416</v>
          </cell>
          <cell r="G1839">
            <v>5300</v>
          </cell>
          <cell r="H1839">
            <v>5088</v>
          </cell>
          <cell r="I1839">
            <v>11800</v>
          </cell>
          <cell r="J1839">
            <v>11328</v>
          </cell>
          <cell r="K1839">
            <v>0</v>
          </cell>
          <cell r="L1839">
            <v>0</v>
          </cell>
          <cell r="M1839" t="str">
            <v>No.11</v>
          </cell>
        </row>
        <row r="1840">
          <cell r="A1840" t="str">
            <v>모래부설 및 다짐(B.H 0.7M3,관로기초)</v>
          </cell>
          <cell r="B1840" t="str">
            <v>기계90%+인력10%</v>
          </cell>
          <cell r="C1840" t="str">
            <v>M3</v>
          </cell>
          <cell r="D1840">
            <v>15.16</v>
          </cell>
          <cell r="E1840">
            <v>2300</v>
          </cell>
          <cell r="F1840">
            <v>34868</v>
          </cell>
          <cell r="G1840">
            <v>200</v>
          </cell>
          <cell r="H1840">
            <v>3032</v>
          </cell>
          <cell r="I1840">
            <v>1600</v>
          </cell>
          <cell r="J1840">
            <v>24256</v>
          </cell>
          <cell r="K1840">
            <v>500</v>
          </cell>
          <cell r="L1840">
            <v>7580</v>
          </cell>
          <cell r="M1840" t="str">
            <v>#.8</v>
          </cell>
        </row>
        <row r="1841">
          <cell r="A1841" t="str">
            <v>이중벽P.E관 접합및부설</v>
          </cell>
          <cell r="B1841" t="str">
            <v>Φ250M/M</v>
          </cell>
          <cell r="C1841" t="str">
            <v>개소</v>
          </cell>
          <cell r="D1841">
            <v>2</v>
          </cell>
          <cell r="E1841">
            <v>4000</v>
          </cell>
          <cell r="F1841">
            <v>8000</v>
          </cell>
          <cell r="G1841">
            <v>0</v>
          </cell>
          <cell r="H1841">
            <v>0</v>
          </cell>
          <cell r="I1841">
            <v>4000</v>
          </cell>
          <cell r="J1841">
            <v>8000</v>
          </cell>
          <cell r="K1841">
            <v>0</v>
          </cell>
          <cell r="L1841">
            <v>0</v>
          </cell>
          <cell r="M1841" t="str">
            <v>No.24</v>
          </cell>
        </row>
        <row r="1842">
          <cell r="A1842" t="str">
            <v>K.P메카니칼접합및부설(기계)</v>
          </cell>
          <cell r="B1842" t="str">
            <v>ø450M/M</v>
          </cell>
          <cell r="C1842" t="str">
            <v>개소</v>
          </cell>
          <cell r="D1842">
            <v>2</v>
          </cell>
          <cell r="E1842">
            <v>139100</v>
          </cell>
          <cell r="F1842">
            <v>278200</v>
          </cell>
          <cell r="G1842">
            <v>39700</v>
          </cell>
          <cell r="H1842">
            <v>79400</v>
          </cell>
          <cell r="I1842">
            <v>78600</v>
          </cell>
          <cell r="J1842">
            <v>157200</v>
          </cell>
          <cell r="K1842">
            <v>20800</v>
          </cell>
          <cell r="L1842">
            <v>41600</v>
          </cell>
          <cell r="M1842" t="str">
            <v>No.63</v>
          </cell>
        </row>
        <row r="1843">
          <cell r="A1843" t="str">
            <v>K.P메카니칼접합및부설(기계)</v>
          </cell>
          <cell r="B1843" t="str">
            <v>ø450M/M(이형관)</v>
          </cell>
          <cell r="C1843" t="str">
            <v>개소</v>
          </cell>
          <cell r="D1843">
            <v>6</v>
          </cell>
          <cell r="E1843">
            <v>31400</v>
          </cell>
          <cell r="F1843">
            <v>188400</v>
          </cell>
          <cell r="G1843">
            <v>0</v>
          </cell>
          <cell r="H1843">
            <v>0</v>
          </cell>
          <cell r="I1843">
            <v>25500</v>
          </cell>
          <cell r="J1843">
            <v>153000</v>
          </cell>
          <cell r="K1843">
            <v>5900</v>
          </cell>
          <cell r="L1843">
            <v>35400</v>
          </cell>
          <cell r="M1843" t="str">
            <v>No.65</v>
          </cell>
        </row>
        <row r="1844">
          <cell r="A1844" t="str">
            <v>플랜지관 접합및부설</v>
          </cell>
          <cell r="B1844" t="str">
            <v>ø450M/M(이형관)</v>
          </cell>
          <cell r="C1844" t="str">
            <v>개소</v>
          </cell>
          <cell r="D1844">
            <v>1</v>
          </cell>
          <cell r="E1844">
            <v>170700</v>
          </cell>
          <cell r="F1844">
            <v>170700</v>
          </cell>
          <cell r="G1844">
            <v>27700</v>
          </cell>
          <cell r="H1844">
            <v>27700</v>
          </cell>
          <cell r="I1844">
            <v>143000</v>
          </cell>
          <cell r="J1844">
            <v>143000</v>
          </cell>
          <cell r="K1844">
            <v>0</v>
          </cell>
          <cell r="L1844">
            <v>0</v>
          </cell>
          <cell r="M1844" t="str">
            <v>No.106</v>
          </cell>
        </row>
        <row r="1845">
          <cell r="A1845" t="str">
            <v>P.V.C관 접합(슬리브접합)</v>
          </cell>
          <cell r="B1845" t="str">
            <v>D25M/M</v>
          </cell>
          <cell r="C1845" t="str">
            <v>개소</v>
          </cell>
          <cell r="D1845">
            <v>5</v>
          </cell>
          <cell r="E1845">
            <v>5720</v>
          </cell>
          <cell r="F1845">
            <v>28600</v>
          </cell>
          <cell r="G1845">
            <v>20</v>
          </cell>
          <cell r="H1845">
            <v>100</v>
          </cell>
          <cell r="I1845">
            <v>5700</v>
          </cell>
          <cell r="J1845">
            <v>28500</v>
          </cell>
          <cell r="K1845">
            <v>0</v>
          </cell>
          <cell r="L1845">
            <v>0</v>
          </cell>
          <cell r="M1845" t="str">
            <v>No.89</v>
          </cell>
        </row>
        <row r="1847">
          <cell r="A1847" t="str">
            <v>4. 운 반 공</v>
          </cell>
          <cell r="F1847">
            <v>2173668</v>
          </cell>
          <cell r="H1847">
            <v>129800</v>
          </cell>
          <cell r="J1847">
            <v>141600</v>
          </cell>
          <cell r="L1847">
            <v>1902268</v>
          </cell>
        </row>
        <row r="1848">
          <cell r="A1848" t="str">
            <v>철근운반</v>
          </cell>
          <cell r="C1848" t="str">
            <v>TON</v>
          </cell>
          <cell r="D1848">
            <v>165.512</v>
          </cell>
          <cell r="E1848">
            <v>9000</v>
          </cell>
          <cell r="F1848">
            <v>1489608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9000</v>
          </cell>
          <cell r="L1848">
            <v>1489608</v>
          </cell>
          <cell r="M1848" t="str">
            <v>#.15</v>
          </cell>
        </row>
        <row r="1849">
          <cell r="A1849" t="str">
            <v>시멘트운반(40kg/대)</v>
          </cell>
          <cell r="C1849" t="str">
            <v>대</v>
          </cell>
          <cell r="D1849">
            <v>382</v>
          </cell>
          <cell r="E1849">
            <v>400</v>
          </cell>
          <cell r="F1849">
            <v>152800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400</v>
          </cell>
          <cell r="L1849">
            <v>152800</v>
          </cell>
          <cell r="M1849" t="str">
            <v>#.19</v>
          </cell>
        </row>
        <row r="1850">
          <cell r="A1850" t="str">
            <v>주철관 운반</v>
          </cell>
          <cell r="B1850" t="str">
            <v>Φ450M/M</v>
          </cell>
          <cell r="C1850" t="str">
            <v>본</v>
          </cell>
          <cell r="D1850">
            <v>2</v>
          </cell>
          <cell r="E1850">
            <v>4300</v>
          </cell>
          <cell r="F1850">
            <v>8600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4300</v>
          </cell>
          <cell r="L1850">
            <v>8600</v>
          </cell>
          <cell r="M1850" t="str">
            <v>#.25</v>
          </cell>
        </row>
        <row r="1851">
          <cell r="A1851" t="str">
            <v>주철관 운반</v>
          </cell>
          <cell r="B1851" t="str">
            <v>이형관</v>
          </cell>
          <cell r="C1851" t="str">
            <v>KG</v>
          </cell>
          <cell r="D1851">
            <v>919.6</v>
          </cell>
          <cell r="E1851">
            <v>100</v>
          </cell>
          <cell r="F1851">
            <v>91960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100</v>
          </cell>
          <cell r="L1851">
            <v>91960</v>
          </cell>
          <cell r="M1851" t="str">
            <v>#.17</v>
          </cell>
        </row>
        <row r="1852">
          <cell r="A1852" t="str">
            <v>보조기층운반</v>
          </cell>
          <cell r="C1852" t="str">
            <v>M3</v>
          </cell>
          <cell r="D1852">
            <v>59</v>
          </cell>
          <cell r="E1852">
            <v>7300</v>
          </cell>
          <cell r="F1852">
            <v>430700</v>
          </cell>
          <cell r="G1852">
            <v>2200</v>
          </cell>
          <cell r="H1852">
            <v>129800</v>
          </cell>
          <cell r="I1852">
            <v>2400</v>
          </cell>
          <cell r="J1852">
            <v>141600</v>
          </cell>
          <cell r="K1852">
            <v>2700</v>
          </cell>
          <cell r="L1852">
            <v>159300</v>
          </cell>
          <cell r="M1852" t="str">
            <v>#.18</v>
          </cell>
        </row>
        <row r="1873">
          <cell r="A1873" t="str">
            <v>⊙중문동부 중계펌프장 사급자재비(토목)</v>
          </cell>
          <cell r="C1873" t="str">
            <v>식</v>
          </cell>
          <cell r="D1873">
            <v>1</v>
          </cell>
          <cell r="F1873">
            <v>6718100</v>
          </cell>
          <cell r="H1873">
            <v>6718100</v>
          </cell>
          <cell r="J1873">
            <v>0</v>
          </cell>
          <cell r="L1873">
            <v>0</v>
          </cell>
        </row>
        <row r="1875">
          <cell r="A1875" t="str">
            <v>모  래</v>
          </cell>
          <cell r="C1875" t="str">
            <v>M3</v>
          </cell>
          <cell r="D1875">
            <v>56</v>
          </cell>
          <cell r="E1875">
            <v>17000</v>
          </cell>
          <cell r="F1875">
            <v>952000</v>
          </cell>
          <cell r="G1875">
            <v>17000</v>
          </cell>
          <cell r="H1875">
            <v>952000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A1876" t="str">
            <v>보조기층제</v>
          </cell>
          <cell r="C1876" t="str">
            <v>M3</v>
          </cell>
          <cell r="D1876">
            <v>59</v>
          </cell>
          <cell r="E1876">
            <v>6300</v>
          </cell>
          <cell r="F1876">
            <v>371700</v>
          </cell>
          <cell r="G1876">
            <v>6300</v>
          </cell>
          <cell r="H1876">
            <v>371700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A1877" t="str">
            <v>적벽돌</v>
          </cell>
          <cell r="B1877" t="str">
            <v>190*90*57</v>
          </cell>
          <cell r="C1877" t="str">
            <v>매</v>
          </cell>
          <cell r="D1877">
            <v>1612</v>
          </cell>
          <cell r="E1877">
            <v>200</v>
          </cell>
          <cell r="F1877">
            <v>322400</v>
          </cell>
          <cell r="G1877">
            <v>200</v>
          </cell>
          <cell r="H1877">
            <v>322400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A1878" t="str">
            <v>이중벽 P.E관</v>
          </cell>
          <cell r="B1878" t="str">
            <v>Φ250M/M</v>
          </cell>
          <cell r="C1878" t="str">
            <v>본</v>
          </cell>
          <cell r="D1878">
            <v>2</v>
          </cell>
          <cell r="E1878">
            <v>127200</v>
          </cell>
          <cell r="F1878">
            <v>254400</v>
          </cell>
          <cell r="G1878">
            <v>127200</v>
          </cell>
          <cell r="H1878">
            <v>254400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A1879" t="str">
            <v>이중벽 P.E관</v>
          </cell>
          <cell r="B1879" t="str">
            <v>Φ400M/M</v>
          </cell>
          <cell r="C1879" t="str">
            <v>본</v>
          </cell>
          <cell r="D1879">
            <v>8</v>
          </cell>
          <cell r="E1879">
            <v>279600</v>
          </cell>
          <cell r="F1879">
            <v>2236800</v>
          </cell>
          <cell r="G1879">
            <v>279600</v>
          </cell>
          <cell r="H1879">
            <v>2236800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A1880" t="str">
            <v>주철관 이형관</v>
          </cell>
          <cell r="B1880" t="str">
            <v>D300M/M이상 D600M/M이하</v>
          </cell>
          <cell r="C1880" t="str">
            <v>KG</v>
          </cell>
          <cell r="D1880">
            <v>919.6</v>
          </cell>
          <cell r="E1880">
            <v>2500</v>
          </cell>
          <cell r="F1880">
            <v>2299000</v>
          </cell>
          <cell r="G1880">
            <v>2500</v>
          </cell>
          <cell r="H1880">
            <v>2299000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A1881" t="str">
            <v>주철관 접합부품(K.P메카니칼접합)</v>
          </cell>
          <cell r="B1881" t="str">
            <v>D=450MM</v>
          </cell>
          <cell r="C1881" t="str">
            <v>SET</v>
          </cell>
          <cell r="D1881">
            <v>8</v>
          </cell>
          <cell r="E1881">
            <v>34400</v>
          </cell>
          <cell r="F1881">
            <v>275200</v>
          </cell>
          <cell r="G1881">
            <v>34400</v>
          </cell>
          <cell r="H1881">
            <v>275200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A1882" t="str">
            <v>주철관 접합부품(플랜지접합)</v>
          </cell>
          <cell r="B1882" t="str">
            <v>D=450MM</v>
          </cell>
          <cell r="C1882" t="str">
            <v>SET</v>
          </cell>
          <cell r="D1882">
            <v>1</v>
          </cell>
          <cell r="E1882">
            <v>6600</v>
          </cell>
          <cell r="F1882">
            <v>6600</v>
          </cell>
          <cell r="G1882">
            <v>6600</v>
          </cell>
          <cell r="H1882">
            <v>6600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95">
          <cell r="A1895" t="str">
            <v>Ⅵ.부 대 공</v>
          </cell>
          <cell r="C1895" t="str">
            <v>식</v>
          </cell>
          <cell r="D1895">
            <v>1</v>
          </cell>
          <cell r="F1895">
            <v>114212924</v>
          </cell>
          <cell r="H1895">
            <v>33940540</v>
          </cell>
          <cell r="J1895">
            <v>65457340</v>
          </cell>
          <cell r="L1895">
            <v>14815044</v>
          </cell>
        </row>
        <row r="1896">
          <cell r="A1896" t="str">
            <v>가.현장사무소</v>
          </cell>
          <cell r="F1896">
            <v>73831440</v>
          </cell>
          <cell r="H1896">
            <v>25097340</v>
          </cell>
          <cell r="J1896">
            <v>47857340</v>
          </cell>
          <cell r="L1896">
            <v>876760</v>
          </cell>
        </row>
        <row r="1897">
          <cell r="A1897" t="str">
            <v>현장사무소</v>
          </cell>
          <cell r="B1897" t="str">
            <v>12개월</v>
          </cell>
          <cell r="C1897" t="str">
            <v>㎡</v>
          </cell>
          <cell r="D1897">
            <v>200</v>
          </cell>
          <cell r="E1897">
            <v>119778</v>
          </cell>
          <cell r="F1897">
            <v>23955600</v>
          </cell>
          <cell r="G1897">
            <v>38050</v>
          </cell>
          <cell r="H1897">
            <v>7610000</v>
          </cell>
          <cell r="I1897">
            <v>80415</v>
          </cell>
          <cell r="J1897">
            <v>16083000</v>
          </cell>
          <cell r="K1897">
            <v>1313</v>
          </cell>
          <cell r="L1897">
            <v>262600</v>
          </cell>
          <cell r="M1897" t="str">
            <v>No.107</v>
          </cell>
        </row>
        <row r="1898">
          <cell r="A1898" t="str">
            <v>창  고</v>
          </cell>
          <cell r="B1898" t="str">
            <v>12개월</v>
          </cell>
          <cell r="C1898" t="str">
            <v>㎡</v>
          </cell>
          <cell r="D1898">
            <v>120</v>
          </cell>
          <cell r="E1898">
            <v>76236</v>
          </cell>
          <cell r="F1898">
            <v>9148320</v>
          </cell>
          <cell r="G1898">
            <v>29051</v>
          </cell>
          <cell r="H1898">
            <v>3486120</v>
          </cell>
          <cell r="I1898">
            <v>46151</v>
          </cell>
          <cell r="J1898">
            <v>5538120</v>
          </cell>
          <cell r="K1898">
            <v>1034</v>
          </cell>
          <cell r="L1898">
            <v>124080</v>
          </cell>
          <cell r="M1898" t="str">
            <v>No.108</v>
          </cell>
        </row>
        <row r="1899">
          <cell r="A1899" t="str">
            <v>작 업 소</v>
          </cell>
          <cell r="B1899" t="str">
            <v>12개월</v>
          </cell>
          <cell r="C1899" t="str">
            <v>㎡</v>
          </cell>
          <cell r="D1899">
            <v>220</v>
          </cell>
          <cell r="E1899">
            <v>76236</v>
          </cell>
          <cell r="F1899">
            <v>16771920</v>
          </cell>
          <cell r="G1899">
            <v>29051</v>
          </cell>
          <cell r="H1899">
            <v>6391220</v>
          </cell>
          <cell r="I1899">
            <v>46151</v>
          </cell>
          <cell r="J1899">
            <v>10153220</v>
          </cell>
          <cell r="K1899">
            <v>1034</v>
          </cell>
          <cell r="L1899">
            <v>227480</v>
          </cell>
          <cell r="M1899" t="str">
            <v>No.109</v>
          </cell>
        </row>
        <row r="1900">
          <cell r="A1900" t="str">
            <v>합 숙 소</v>
          </cell>
          <cell r="B1900" t="str">
            <v>12개월</v>
          </cell>
          <cell r="C1900" t="str">
            <v>㎡</v>
          </cell>
          <cell r="D1900">
            <v>200</v>
          </cell>
          <cell r="E1900">
            <v>119778</v>
          </cell>
          <cell r="F1900">
            <v>23955600</v>
          </cell>
          <cell r="G1900">
            <v>38050</v>
          </cell>
          <cell r="H1900">
            <v>7610000</v>
          </cell>
          <cell r="I1900">
            <v>80415</v>
          </cell>
          <cell r="J1900">
            <v>16083000</v>
          </cell>
          <cell r="K1900">
            <v>1313</v>
          </cell>
          <cell r="L1900">
            <v>262600</v>
          </cell>
          <cell r="M1900" t="str">
            <v>No.110</v>
          </cell>
        </row>
        <row r="1901">
          <cell r="A1901" t="str">
            <v>나.감독관차량</v>
          </cell>
          <cell r="C1901" t="str">
            <v>식</v>
          </cell>
          <cell r="D1901">
            <v>1</v>
          </cell>
          <cell r="E1901">
            <v>6281484</v>
          </cell>
          <cell r="F1901">
            <v>6281484</v>
          </cell>
          <cell r="G1901">
            <v>1843200</v>
          </cell>
          <cell r="H1901">
            <v>1843200</v>
          </cell>
          <cell r="I1901">
            <v>0</v>
          </cell>
          <cell r="J1901">
            <v>0</v>
          </cell>
          <cell r="K1901">
            <v>4438284</v>
          </cell>
          <cell r="L1901">
            <v>4438284</v>
          </cell>
        </row>
        <row r="1902">
          <cell r="A1902" t="str">
            <v>다. 시 험 비</v>
          </cell>
          <cell r="F1902">
            <v>34100000</v>
          </cell>
          <cell r="H1902">
            <v>7000000</v>
          </cell>
          <cell r="J1902">
            <v>17600000</v>
          </cell>
          <cell r="L1902">
            <v>9500000</v>
          </cell>
        </row>
        <row r="1903">
          <cell r="A1903" t="str">
            <v>선정시험</v>
          </cell>
          <cell r="C1903" t="str">
            <v>식</v>
          </cell>
          <cell r="D1903">
            <v>1</v>
          </cell>
          <cell r="E1903">
            <v>12600000</v>
          </cell>
          <cell r="F1903">
            <v>12600000</v>
          </cell>
          <cell r="G1903">
            <v>3000000</v>
          </cell>
          <cell r="H1903">
            <v>3000000</v>
          </cell>
          <cell r="I1903">
            <v>6600000</v>
          </cell>
          <cell r="J1903">
            <v>6600000</v>
          </cell>
          <cell r="K1903">
            <v>3000000</v>
          </cell>
          <cell r="L1903">
            <v>3000000</v>
          </cell>
          <cell r="M1903" t="str">
            <v>No.111</v>
          </cell>
        </row>
        <row r="1904">
          <cell r="A1904" t="str">
            <v>관리시험</v>
          </cell>
          <cell r="C1904" t="str">
            <v>식</v>
          </cell>
          <cell r="D1904">
            <v>1</v>
          </cell>
          <cell r="E1904">
            <v>14000000</v>
          </cell>
          <cell r="F1904">
            <v>14000000</v>
          </cell>
          <cell r="G1904">
            <v>2500000</v>
          </cell>
          <cell r="H1904">
            <v>2500000</v>
          </cell>
          <cell r="I1904">
            <v>7000000</v>
          </cell>
          <cell r="J1904">
            <v>7000000</v>
          </cell>
          <cell r="K1904">
            <v>4500000</v>
          </cell>
          <cell r="L1904">
            <v>4500000</v>
          </cell>
          <cell r="M1904" t="str">
            <v>No.112</v>
          </cell>
        </row>
        <row r="1905">
          <cell r="A1905" t="str">
            <v>검사시험</v>
          </cell>
          <cell r="C1905" t="str">
            <v>식</v>
          </cell>
          <cell r="D1905">
            <v>1</v>
          </cell>
          <cell r="E1905">
            <v>7500000</v>
          </cell>
          <cell r="F1905">
            <v>7500000</v>
          </cell>
          <cell r="G1905">
            <v>1500000</v>
          </cell>
          <cell r="H1905">
            <v>1500000</v>
          </cell>
          <cell r="I1905">
            <v>4000000</v>
          </cell>
          <cell r="J1905">
            <v>4000000</v>
          </cell>
          <cell r="K1905">
            <v>2000000</v>
          </cell>
          <cell r="L1905">
            <v>2000000</v>
          </cell>
          <cell r="M1905" t="str">
            <v>No.113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직재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단가"/>
      <sheetName val="data"/>
      <sheetName val="도근좌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소요인원산정"/>
      <sheetName val="표지"/>
      <sheetName val="표지 (2)"/>
      <sheetName val="총괄표(전체)"/>
      <sheetName val="도시계획재정비-1"/>
      <sheetName val="단계별집행계획-1"/>
      <sheetName val="경관계획-1"/>
      <sheetName val="지형도면고시-1"/>
      <sheetName val="토지적성평가내역서-1"/>
      <sheetName val="수치도면제작편집-1"/>
      <sheetName val="수치도면제작부표"/>
      <sheetName val="수치도면제작노임단가"/>
      <sheetName val="마송측량-1"/>
      <sheetName val="측량노임단가"/>
      <sheetName val="측량증가계수"/>
      <sheetName val="DATE"/>
      <sheetName val="실행내역 "/>
      <sheetName val="횡배수관"/>
      <sheetName val="TOTAL3"/>
      <sheetName val="직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"/>
      <sheetName val="재정비내역"/>
      <sheetName val="지적고시내역"/>
      <sheetName val="재정비직인"/>
      <sheetName val="지적고시직인"/>
      <sheetName val="Sheet2"/>
      <sheetName val="Sheet3"/>
      <sheetName val="약품공급2"/>
      <sheetName val="기기리스트"/>
      <sheetName val="직접인건비"/>
      <sheetName val="현장조사"/>
      <sheetName val="#REF"/>
      <sheetName val="교각토공"/>
      <sheetName val="DATE"/>
      <sheetName val="INPUT"/>
      <sheetName val="Sheet17"/>
      <sheetName val="패널"/>
      <sheetName val="노임"/>
      <sheetName val="자재단가"/>
      <sheetName val="측량노임단가"/>
      <sheetName val="계수시트"/>
      <sheetName val="원가계산서"/>
      <sheetName val="노임단가 및 기계경비"/>
      <sheetName val="교각별철근수량집계표"/>
      <sheetName val="내역(설계)"/>
      <sheetName val="1000 DB구축 부표"/>
      <sheetName val="단가"/>
      <sheetName val="일위대가(가설)"/>
      <sheetName val="건축내역"/>
      <sheetName val="옥외 전력간선공사"/>
      <sheetName val="2공구산출내역"/>
      <sheetName val="단가산출(T)"/>
      <sheetName val="단위수량"/>
      <sheetName val="범례표"/>
      <sheetName val="재정비2"/>
      <sheetName val="설계예산서"/>
      <sheetName val="내역1"/>
      <sheetName val="설계기준"/>
      <sheetName val="1. 설계조건 2.단면가정 3. 하중계산"/>
      <sheetName val="DATA 입력란"/>
      <sheetName val="ABUT수량-A1"/>
      <sheetName val="노임단가"/>
      <sheetName val="암거날개벽재료집계"/>
      <sheetName val="익산"/>
      <sheetName val="설계명세서"/>
      <sheetName val="예산명세서"/>
      <sheetName val="자료입력"/>
      <sheetName val="원가계산서구조조정"/>
      <sheetName val="Sheet1"/>
      <sheetName val="입찰안"/>
      <sheetName val="6PILE  (돌출)"/>
      <sheetName val="일반공사"/>
      <sheetName val="환경성검토산출근거"/>
      <sheetName val="직재"/>
      <sheetName val="지구단위계획"/>
      <sheetName val="2.재료비"/>
      <sheetName val="자재"/>
      <sheetName val="가도공"/>
    </sheetNames>
    <sheetDataSet>
      <sheetData sheetId="0" refreshError="1"/>
      <sheetData sheetId="1">
        <row r="20">
          <cell r="F20">
            <v>295000000</v>
          </cell>
        </row>
      </sheetData>
      <sheetData sheetId="2">
        <row r="16">
          <cell r="F16">
            <v>613000000</v>
          </cell>
        </row>
      </sheetData>
      <sheetData sheetId="3">
        <row r="11">
          <cell r="J11">
            <v>14141729.6</v>
          </cell>
        </row>
        <row r="19">
          <cell r="J19">
            <v>15168793.299999999</v>
          </cell>
        </row>
        <row r="35">
          <cell r="J35">
            <v>21000397.299999997</v>
          </cell>
        </row>
        <row r="51">
          <cell r="J51">
            <v>5805011.8999999994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기본단가표"/>
      <sheetName val="단가조사"/>
      <sheetName val="물가대비표"/>
      <sheetName val="요율"/>
      <sheetName val="단가산출"/>
      <sheetName val="일위대가목차"/>
      <sheetName val="실행내역 "/>
      <sheetName val="1단계총괄내역서"/>
      <sheetName val="일위대가표"/>
      <sheetName val="Macro1"/>
      <sheetName val="단가(1)"/>
      <sheetName val="단위수량"/>
      <sheetName val="2000년1차"/>
      <sheetName val="예산명세서"/>
      <sheetName val="설계명세서"/>
      <sheetName val="자료입력"/>
      <sheetName val="일위대가"/>
      <sheetName val="단가조사-예비품"/>
      <sheetName val="Mc1"/>
      <sheetName val="1공구산출내역서"/>
      <sheetName val="백암비스타내역"/>
      <sheetName val="단가조사서"/>
      <sheetName val="공통단가"/>
      <sheetName val="운반비"/>
      <sheetName val="용산3(영광)"/>
      <sheetName val="내역서"/>
      <sheetName val="일위"/>
      <sheetName val="노임"/>
      <sheetName val="단가"/>
      <sheetName val="간지"/>
      <sheetName val="조명시설"/>
      <sheetName val="노임단가"/>
      <sheetName val="식재가격"/>
      <sheetName val="식재총괄"/>
      <sheetName val="일위목록"/>
      <sheetName val="동력부하계산"/>
      <sheetName val="단위단가"/>
      <sheetName val="경산"/>
      <sheetName val="단가일람"/>
      <sheetName val="단위량당중기"/>
      <sheetName val="9811"/>
      <sheetName val="건축내역"/>
      <sheetName val="06 일위대가목록"/>
      <sheetName val="가로등내역서"/>
      <sheetName val="단가대비표"/>
      <sheetName val="웅진교-S2"/>
      <sheetName val="예가표"/>
      <sheetName val="노임단가표"/>
      <sheetName val="시설C"/>
      <sheetName val="2공구산출내역"/>
      <sheetName val="DATA"/>
      <sheetName val="데이타"/>
      <sheetName val="변압기 및 발전기 용량"/>
      <sheetName val="임율_(2)"/>
      <sheetName val="단가표"/>
      <sheetName val="공량산출서"/>
      <sheetName val="b_balju_cho"/>
      <sheetName val="보도공제면적"/>
      <sheetName val="Sheet15"/>
      <sheetName val="단가일람 (2)"/>
      <sheetName val="터파기및재료"/>
      <sheetName val="관급자재"/>
      <sheetName val="밸브설치"/>
      <sheetName val="DATE"/>
      <sheetName val="직재"/>
      <sheetName val="조끼"/>
      <sheetName val="C.배수관공"/>
      <sheetName val="단"/>
      <sheetName val="측량노임단가"/>
      <sheetName val="연습"/>
      <sheetName val="단가비교표"/>
      <sheetName val="예산서"/>
      <sheetName val="ABUT수량-A1"/>
      <sheetName val="자  재"/>
      <sheetName val="건축외주"/>
      <sheetName val="공사요율"/>
      <sheetName val="TOTAL3"/>
      <sheetName val="재정비직인"/>
      <sheetName val="재정비내역"/>
      <sheetName val="지적고시내역"/>
      <sheetName val="일위_파일"/>
      <sheetName val="공조기"/>
      <sheetName val="식재일위대가"/>
      <sheetName val="1차증가원가계산"/>
      <sheetName val="기계경비일람"/>
      <sheetName val="6차2회변경내역서"/>
      <sheetName val="공사비"/>
      <sheetName val="토공(우물통,기타) "/>
      <sheetName val="소비자가"/>
      <sheetName val="조경일람"/>
      <sheetName val="총괄"/>
      <sheetName val="CON'C"/>
      <sheetName val="수목표준대가"/>
      <sheetName val="Y-WORK"/>
      <sheetName val="몰탈콘크리트"/>
      <sheetName val="매설지선굴착"/>
      <sheetName val="COST"/>
      <sheetName val="토공총괄표"/>
      <sheetName val="토공A"/>
      <sheetName val="소방"/>
      <sheetName val="DAN"/>
      <sheetName val="백호우계수"/>
      <sheetName val="코드표"/>
      <sheetName val="금액내역서"/>
      <sheetName val="자료"/>
      <sheetName val="96노임기준"/>
      <sheetName val="내역"/>
      <sheetName val="Sheet1 (2)"/>
      <sheetName val="단가대비"/>
      <sheetName val="부대내역"/>
      <sheetName val="하부철근수량"/>
      <sheetName val="설계예산서"/>
      <sheetName val="총괄내역서"/>
      <sheetName val="물가시세표"/>
      <sheetName val="BID"/>
      <sheetName val="철거산출근거"/>
      <sheetName val="원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경제요청"/>
      <sheetName val="경제분석"/>
      <sheetName val="결재전"/>
      <sheetName val="사업비수지예산서"/>
      <sheetName val="사업비내역"/>
      <sheetName val="요율"/>
      <sheetName val="공사요율"/>
      <sheetName val="지급.용지매수"/>
      <sheetName val="용지매수공사비"/>
      <sheetName val="&lt;공사비총괄&gt;"/>
      <sheetName val="&lt;수원공공사비총괄&gt;"/>
      <sheetName val="&lt;배수장공사비총괄&gt;"/>
      <sheetName val="배수장공사비"/>
      <sheetName val="토공재료집계"/>
      <sheetName val="장공작물집계"/>
      <sheetName val="토공집계"/>
      <sheetName val="공작물"/>
      <sheetName val="&lt;배수문공사비총괄&gt;"/>
      <sheetName val="배수문공사비"/>
      <sheetName val="배수문공작물"/>
      <sheetName val="&lt;평야부공사비총괄&gt;"/>
      <sheetName val="평야부공사비"/>
      <sheetName val="배수로집계"/>
      <sheetName val="&lt;부대공사비총괄&gt;"/>
      <sheetName val="부대공사"/>
      <sheetName val="자재대(총)"/>
      <sheetName val="배수장자재대"/>
      <sheetName val="평야부자재대"/>
      <sheetName val="지급자재"/>
      <sheetName val="접속도로1"/>
      <sheetName val="3지구단위"/>
      <sheetName val="수목데이타 "/>
      <sheetName val="TOTAL3"/>
      <sheetName val="진주방향"/>
      <sheetName val="마산방향"/>
      <sheetName val="마산방향철근집계"/>
      <sheetName val="9811"/>
      <sheetName val="내역서"/>
      <sheetName val="직접인건비"/>
      <sheetName val="공사비"/>
      <sheetName val="남양주부대"/>
      <sheetName val="산수배수"/>
      <sheetName val="석재장조사"/>
      <sheetName val="수량산출"/>
      <sheetName val="2000년1차"/>
      <sheetName val="직접경비"/>
      <sheetName val="범례표"/>
      <sheetName val="토목"/>
      <sheetName val="현장관리비"/>
      <sheetName val="단가"/>
      <sheetName val="DATE"/>
      <sheetName val="재정비직인"/>
      <sheetName val="재정비내역"/>
      <sheetName val="지적고시내역"/>
      <sheetName val="지구단위계획"/>
      <sheetName val="자료"/>
      <sheetName val="증감대비"/>
      <sheetName val="우,오수"/>
      <sheetName val="실행내역 "/>
      <sheetName val="직재"/>
      <sheetName val="data"/>
      <sheetName val="지구단위계획내역서"/>
      <sheetName val="경율산정.XLS"/>
      <sheetName val="중기조종사 단위단가"/>
      <sheetName val="산출근거"/>
      <sheetName val="갑지"/>
      <sheetName val="설계예산서"/>
      <sheetName val="일위대가"/>
      <sheetName val="9509"/>
      <sheetName val="내역"/>
      <sheetName val="대로근거"/>
      <sheetName val="노임단가명세서"/>
      <sheetName val="횡배수관"/>
      <sheetName val="Sheet1"/>
      <sheetName val="Sheet1 (2)"/>
      <sheetName val="기기리스트"/>
      <sheetName val="관로공사"/>
      <sheetName val="직노"/>
      <sheetName val="포장공"/>
      <sheetName val="배수공"/>
      <sheetName val="토공"/>
      <sheetName val="DATA 입력부"/>
      <sheetName val="상수구조화편집부표"/>
      <sheetName val="제출내역 (2)"/>
      <sheetName val="일위대가-택지부문(변경)"/>
      <sheetName val="밸브설치"/>
      <sheetName val="1000 DB구축 부표"/>
      <sheetName val="용역비산출"/>
      <sheetName val="총 괄 표"/>
      <sheetName val="인구"/>
      <sheetName val="소일위대가코드표"/>
      <sheetName val="대비"/>
      <sheetName val="집계표"/>
      <sheetName val="약품공급2"/>
      <sheetName val="산#3-2"/>
      <sheetName val="산#3-1"/>
      <sheetName val="#REF"/>
      <sheetName val="산#3-2-2"/>
      <sheetName val="원가계산서구조조정"/>
      <sheetName val="단가산출(T)"/>
      <sheetName val="5지구단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약품공급2"/>
      <sheetName val="1단계"/>
      <sheetName val="#REF"/>
      <sheetName val="삼원"/>
      <sheetName val="그린"/>
      <sheetName val="한창-을"/>
      <sheetName val="내역"/>
      <sheetName val="품셈"/>
      <sheetName val="단가"/>
      <sheetName val="수량산출"/>
      <sheetName val="GODO"/>
      <sheetName val="단가조사"/>
      <sheetName val="단가산출"/>
      <sheetName val="약품설비"/>
      <sheetName val="밸브설치"/>
      <sheetName val="9GNG운반"/>
      <sheetName val="LH3 동양시스템"/>
      <sheetName val="예정(3)"/>
      <sheetName val="동원(3)"/>
      <sheetName val="일위대가-1"/>
      <sheetName val="집계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주박물관-표지"/>
      <sheetName val="공주박물관-시공테크갑지2안"/>
      <sheetName val="내역서2안"/>
      <sheetName val="춘천박물관일위대가"/>
      <sheetName val="일위대가 "/>
      <sheetName val="조습패널면적단가"/>
      <sheetName val="견적대비표"/>
      <sheetName val="조습패널견적대비표"/>
      <sheetName val="단가조사표1"/>
      <sheetName val="노임조사표"/>
      <sheetName val="일반수장고"/>
      <sheetName val="측량노임단가"/>
      <sheetName val="실행내역 "/>
      <sheetName val="Mc1"/>
      <sheetName val="Macro1"/>
      <sheetName val="단가산출"/>
      <sheetName val="단가표"/>
      <sheetName val="단가"/>
      <sheetName val="맨홀_공사비"/>
      <sheetName val="단가일람"/>
      <sheetName val="조경일람"/>
      <sheetName val="AV시스템"/>
      <sheetName val="대,유,램"/>
      <sheetName val="기본일위"/>
      <sheetName val="설직재-1"/>
      <sheetName val="노임단가"/>
      <sheetName val="식재가격"/>
      <sheetName val="식재총괄"/>
      <sheetName val="일위목록"/>
      <sheetName val="직노"/>
      <sheetName val="기타"/>
      <sheetName val="N賃率-職"/>
      <sheetName val="Sheet1"/>
      <sheetName val="수목표준대가"/>
      <sheetName val="소포내역 (2)"/>
      <sheetName val="단가조사"/>
      <sheetName val="일위대가(건축)"/>
      <sheetName val="횡배수관집현황(2공구)"/>
      <sheetName val="직재"/>
      <sheetName val="노임단"/>
      <sheetName val="배수공"/>
      <sheetName val="운반공"/>
      <sheetName val="자재단"/>
      <sheetName val="장비단"/>
      <sheetName val="부대공"/>
      <sheetName val="일위대가목차"/>
      <sheetName val="최종총괄"/>
      <sheetName val="세부산출내역서"/>
      <sheetName val="건축내역"/>
      <sheetName val="총 괄 표"/>
      <sheetName val="공사요율"/>
      <sheetName val="경산"/>
      <sheetName val="단가조사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 "/>
      <sheetName val="원가계산서"/>
      <sheetName val="집계(건축)"/>
      <sheetName val="고분전시관"/>
      <sheetName val="노출전시관 "/>
      <sheetName val="야외화장실#1"/>
      <sheetName val="야외화장실#2"/>
      <sheetName val="토목+조경"/>
      <sheetName val="설비"/>
      <sheetName val="현장비용"/>
      <sheetName val="표지 (2)"/>
      <sheetName val="골조공사"/>
      <sheetName val="골조공사 (공)"/>
      <sheetName val="창호,유리,금속,수장"/>
      <sheetName val="건축내역"/>
      <sheetName val="공사요율"/>
      <sheetName val="대성동고분군(실행내역서)"/>
      <sheetName val="측량노임단가"/>
      <sheetName val="EQ-R1"/>
      <sheetName val="집계표"/>
      <sheetName val="현장조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단가"/>
      <sheetName val="맨홀_공사비"/>
      <sheetName val="#REF"/>
      <sheetName val="표지"/>
      <sheetName val="총괄표"/>
      <sheetName val="토질조사"/>
      <sheetName val="조성계획 및 지구단위계획"/>
      <sheetName val="교통영향평가"/>
      <sheetName val="환경영향평가"/>
      <sheetName val="수량산출(환경)"/>
      <sheetName val="에너지사용계획"/>
      <sheetName val="에너지일위대가"/>
      <sheetName val="에너지사용계획산근"/>
      <sheetName val="기본설계"/>
      <sheetName val="문화재지표조사"/>
      <sheetName val="관광수요예측"/>
      <sheetName val="고시단가"/>
      <sheetName val="심사물량"/>
      <sheetName val="심사계산"/>
      <sheetName val="직접인건비"/>
      <sheetName val="내역서"/>
      <sheetName val="자재단가"/>
      <sheetName val="산출근거"/>
      <sheetName val="기초단가"/>
      <sheetName val="각종단가"/>
      <sheetName val="Sheet3"/>
      <sheetName val="1000 DB구축 부표"/>
      <sheetName val="2공구산출내역"/>
      <sheetName val="도로정위치부표"/>
      <sheetName val="도로조사부표"/>
      <sheetName val="단가산출(T)"/>
      <sheetName val="현장조사"/>
      <sheetName val="물가자료"/>
      <sheetName val="TOTAL3"/>
      <sheetName val="06 일위대가목록"/>
      <sheetName val="지구단위계획"/>
      <sheetName val="내역서01"/>
      <sheetName val="VXXX"/>
      <sheetName val="XXXX"/>
      <sheetName val="000000"/>
      <sheetName val="원가비율"/>
      <sheetName val="기술자 산출"/>
      <sheetName val="원가계산요약"/>
      <sheetName val="원가계산"/>
      <sheetName val="산출내역"/>
      <sheetName val="제잡비"/>
      <sheetName val="일위대가(1-24)"/>
      <sheetName val="일위대가(25-)"/>
      <sheetName val="노임단가"/>
      <sheetName val="물가정보"/>
      <sheetName val="입력단가"/>
      <sheetName val="96갑지"/>
      <sheetName val="DB구축"/>
      <sheetName val="용역단가"/>
      <sheetName val="2.재료비"/>
      <sheetName val="1.인건비"/>
      <sheetName val="12.보오링"/>
      <sheetName val="18.공내수압탄성자연"/>
      <sheetName val="설계기준"/>
      <sheetName val="내역1"/>
      <sheetName val="기자재비"/>
      <sheetName val="환경인력"/>
      <sheetName val="ABUT수량-A1"/>
      <sheetName val="익산"/>
      <sheetName val="재정비직인"/>
      <sheetName val="재정비내역"/>
      <sheetName val="입력변수"/>
      <sheetName val="지적고시내역"/>
      <sheetName val="가중치"/>
      <sheetName val="난이도"/>
      <sheetName val="setup"/>
      <sheetName val="기초자료"/>
      <sheetName val="설비"/>
      <sheetName val="조명시설"/>
      <sheetName val="변수"/>
      <sheetName val="경율산정"/>
      <sheetName val="내역서1999.8최종"/>
      <sheetName val="감리원배치기준"/>
      <sheetName val="검측감리공제요율"/>
      <sheetName val="시공감리공제요율"/>
      <sheetName val="쌍송교"/>
      <sheetName val="2003상반기노임기준"/>
      <sheetName val="노단"/>
      <sheetName val="제출내역 (2)"/>
      <sheetName val="단"/>
      <sheetName val="1-4-2.관(약)"/>
      <sheetName val="BID"/>
      <sheetName val="type-F"/>
      <sheetName val="요율"/>
      <sheetName val="70%"/>
      <sheetName val="설계예시"/>
      <sheetName val="상세"/>
      <sheetName val="중기사용료산출근거"/>
      <sheetName val="단가산출2"/>
      <sheetName val="단가 및 재료비"/>
      <sheetName val="공수"/>
      <sheetName val="산근"/>
      <sheetName val="노임목록"/>
      <sheetName val="일위목록"/>
      <sheetName val="자재목록"/>
      <sheetName val="토사(PE)"/>
      <sheetName val="CT "/>
      <sheetName val="기초도면제작"/>
      <sheetName val="주출입구조사"/>
      <sheetName val="Sheet1"/>
      <sheetName val="횡배수관설치현황"/>
      <sheetName val="Sheet1 (2)"/>
      <sheetName val="내역서2안"/>
      <sheetName val="공통단가"/>
      <sheetName val="운반비"/>
      <sheetName val="직접경비"/>
      <sheetName val="단가대비표"/>
      <sheetName val="용역비내역-진짜"/>
      <sheetName val="99노임기준"/>
      <sheetName val="Mc1"/>
      <sheetName val="data"/>
      <sheetName val="지구단위계획내역서"/>
      <sheetName val="측량노임단가"/>
      <sheetName val="일위대가표"/>
      <sheetName val="DATE"/>
      <sheetName val="9811"/>
      <sheetName val="제품목록"/>
      <sheetName val="사용자입력"/>
      <sheetName val="예산서"/>
      <sheetName val="지급자재"/>
      <sheetName val="공비대비"/>
      <sheetName val="범례표"/>
      <sheetName val="하부철근수량"/>
      <sheetName val="노임단가 (2)"/>
      <sheetName val="환경평가"/>
      <sheetName val="인구"/>
      <sheetName val="진흥지역조서(구역밖)"/>
      <sheetName val="이형관중량"/>
      <sheetName val="일위대가(목록)"/>
      <sheetName val="산근(목록)"/>
      <sheetName val="재료비"/>
      <sheetName val="경비"/>
      <sheetName val="토공"/>
      <sheetName val="단가조사"/>
      <sheetName val="직접인건비호표(항목60%)"/>
      <sheetName val="직접경비호표"/>
      <sheetName val="환경성검토산출근거"/>
      <sheetName val="일위대가목록"/>
      <sheetName val="수량산출"/>
      <sheetName val="항공측량노임단가"/>
      <sheetName val="기본계획수립-2(backdata)"/>
      <sheetName val="2002이전(backdata)"/>
      <sheetName val="2002년이후(backdata)"/>
      <sheetName val="기본계획수립-1(backdata)"/>
      <sheetName val="하천일람(bcakdata)"/>
      <sheetName val="맨홀수량산출"/>
      <sheetName val="가감수량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일위목록"/>
      <sheetName val="내역서2안"/>
      <sheetName val="통장출금액"/>
      <sheetName val="사업수지"/>
      <sheetName val="수지예산"/>
      <sheetName val="일위대가표"/>
      <sheetName val="단가"/>
      <sheetName val="측량노임단가"/>
      <sheetName val="재노경"/>
      <sheetName val="도급내역5+800"/>
      <sheetName val="도급내역"/>
      <sheetName val="수량산출"/>
      <sheetName val="건축내역"/>
      <sheetName val="원가"/>
      <sheetName val="일위대가목록"/>
      <sheetName val="단가산출"/>
      <sheetName val="일용노임단가2001상"/>
      <sheetName val="참조자료"/>
      <sheetName val="맨홀_공사비"/>
      <sheetName val="DATE"/>
      <sheetName val="과천MAIN"/>
      <sheetName val="일위대가"/>
      <sheetName val="단가일람"/>
      <sheetName val="조경일람"/>
      <sheetName val="현장관리비"/>
      <sheetName val="단가조사"/>
      <sheetName val="총 괄 표"/>
      <sheetName val="일위대가(4층원격)"/>
      <sheetName val="공사요율"/>
      <sheetName val="TOTAL3"/>
      <sheetName val="직재"/>
      <sheetName val="접속도로1"/>
      <sheetName val="data"/>
      <sheetName val="변수"/>
      <sheetName val="총_괄_표"/>
      <sheetName val="실행철강하도"/>
      <sheetName val="Macro1"/>
      <sheetName val="횡배수관집현황(2공구)"/>
      <sheetName val="토목내역서 (도급단가)"/>
      <sheetName val="자료"/>
      <sheetName val="감가상각"/>
      <sheetName val="기초자료"/>
      <sheetName val="401"/>
      <sheetName val="식재일위대가"/>
      <sheetName val="대비"/>
      <sheetName val="단가조정표"/>
      <sheetName val="세부내역"/>
      <sheetName val="소총괄(집계)"/>
      <sheetName val="소총괄"/>
      <sheetName val="설비"/>
      <sheetName val="조명시설"/>
      <sheetName val="실행내역 "/>
      <sheetName val="자재단가"/>
      <sheetName val="화전내"/>
      <sheetName val="WP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MUL"/>
      <sheetName val="단가"/>
      <sheetName val="맨홀_공사비"/>
      <sheetName val="일위대가(건축)"/>
      <sheetName val="삼원"/>
      <sheetName val="그린"/>
      <sheetName val="한창-을"/>
      <sheetName val="내역"/>
      <sheetName val="품셈"/>
      <sheetName val="수량산출"/>
      <sheetName val="내역서2안"/>
      <sheetName val="설비"/>
      <sheetName val="단가조사"/>
      <sheetName val="일위대가(출입)"/>
      <sheetName val="노임단가"/>
      <sheetName val="단가일람"/>
      <sheetName val="단위량당중기"/>
      <sheetName val="이토변실(A3-LINE)"/>
      <sheetName val="data"/>
      <sheetName val="DATA1"/>
      <sheetName val="CABLE SIZE-1"/>
      <sheetName val="일위대가목차"/>
      <sheetName val="건축내역"/>
      <sheetName val="단가조사서"/>
      <sheetName val="도급내역"/>
      <sheetName val="단가산출"/>
      <sheetName val="토목"/>
      <sheetName val="Macro1"/>
      <sheetName val="을지"/>
      <sheetName val="일용노임단가"/>
      <sheetName val="고분전시관"/>
      <sheetName val="단가(기자재)"/>
      <sheetName val="일위"/>
      <sheetName val="일집"/>
      <sheetName val="1.설계기준 "/>
      <sheetName val="직노"/>
      <sheetName val="48단가"/>
      <sheetName val="49단가"/>
      <sheetName val="단가(1)"/>
      <sheetName val="대,유,램"/>
      <sheetName val="투찰추정"/>
      <sheetName val="변압기 및 발전기 용량"/>
      <sheetName val="단위수량"/>
      <sheetName val="Mc1"/>
      <sheetName val="쌍송교"/>
      <sheetName val="(암정)관급"/>
      <sheetName val="Sheet1"/>
      <sheetName val="단  가  대  비  표"/>
      <sheetName val="일  위  대  가  목  록"/>
      <sheetName val="목차"/>
      <sheetName val="노임"/>
      <sheetName val="기본자료"/>
      <sheetName val="물가대비표"/>
      <sheetName val="요율"/>
      <sheetName val="7단가"/>
      <sheetName val="데이타"/>
      <sheetName val="토적단위"/>
      <sheetName val="소방"/>
      <sheetName val="자재단가"/>
      <sheetName val="인건비(VOICE)"/>
      <sheetName val="실행예산서"/>
      <sheetName val="FCR양식(1)"/>
      <sheetName val="단위목록"/>
      <sheetName val="평균터파기고(1-2,ASP)"/>
      <sheetName val="참조자료"/>
      <sheetName val="맨홀수량산출"/>
      <sheetName val="조견표"/>
      <sheetName val="백암비스타내역"/>
      <sheetName val="일위대가"/>
      <sheetName val="노무비"/>
      <sheetName val="공종목록표"/>
      <sheetName val="9811"/>
      <sheetName val="참조-(1)"/>
      <sheetName val="설계명세서"/>
      <sheetName val="공통단가"/>
      <sheetName val="운반비"/>
      <sheetName val="일위대가표"/>
      <sheetName val="수지예산"/>
      <sheetName val="웅진교-S2"/>
      <sheetName val="기계경비(시간당)"/>
      <sheetName val="램머"/>
      <sheetName val="사각1,특1호"/>
      <sheetName val="교대(A1-A2)"/>
      <sheetName val="일위대가(4층원격)"/>
      <sheetName val="수목표준대가"/>
      <sheetName val="본체"/>
      <sheetName val="일위목록"/>
      <sheetName val="EQ-R1"/>
      <sheetName val="NOMUBI"/>
      <sheetName val="직접인건비"/>
      <sheetName val="현장관리비"/>
      <sheetName val="의왕내역"/>
      <sheetName val="단가 "/>
      <sheetName val="일위총괄표"/>
      <sheetName val="내역서(기성청구)"/>
      <sheetName val="내역서"/>
      <sheetName val="일위대가(가설)"/>
      <sheetName val="ABUT수량-A1"/>
      <sheetName val="산근목록"/>
      <sheetName val="중기목록"/>
      <sheetName val="호표목록"/>
      <sheetName val="입찰안"/>
      <sheetName val="단가비교표"/>
      <sheetName val="수량집계표(舊)"/>
      <sheetName val="참조 (2)"/>
      <sheetName val="화재 탐지 설비"/>
      <sheetName val="판"/>
      <sheetName val="96노임기준"/>
      <sheetName val="소비자가"/>
      <sheetName val="70%"/>
      <sheetName val="산출내역서"/>
      <sheetName val="수량"/>
      <sheetName val="설계서을"/>
      <sheetName val="터파기및재료"/>
      <sheetName val="자  재"/>
      <sheetName val="건축외주"/>
      <sheetName val="단가대비표(계측)"/>
      <sheetName val="조경일람"/>
      <sheetName val="횡배수관집현황(2공구)"/>
      <sheetName val="품셈TABLE"/>
      <sheetName val="종배수관면벽신"/>
      <sheetName val="적용단위길이"/>
      <sheetName val="피벗테이블데이터분석"/>
      <sheetName val="특수기호강도거푸집"/>
      <sheetName val="종배수관(신)"/>
      <sheetName val="자료입력"/>
      <sheetName val="코드표"/>
      <sheetName val="sheet1 _2_"/>
      <sheetName val="일(보일러)"/>
      <sheetName val="자료"/>
      <sheetName val="취합표"/>
      <sheetName val="물량산출"/>
      <sheetName val="45,46"/>
      <sheetName val="2000,9월 일위"/>
      <sheetName val="#REF"/>
      <sheetName val="토적표"/>
      <sheetName val="교대(A1)"/>
      <sheetName val="2공구산출내역"/>
      <sheetName val="내역서 을지"/>
      <sheetName val="공사자료입력"/>
      <sheetName val="음성방향"/>
      <sheetName val="Noname 1"/>
      <sheetName val="세부내역"/>
      <sheetName val="노무비단가"/>
      <sheetName val="조명율표"/>
      <sheetName val="B LINE"/>
      <sheetName val="수목데이타 "/>
      <sheetName val="암거치수표"/>
      <sheetName val="재료집계표빽업"/>
      <sheetName val="암거수리계산서"/>
      <sheetName val="◀암거수리계산조서"/>
      <sheetName val="최종단면▶"/>
      <sheetName val="◀평균높이▶"/>
      <sheetName val="서식"/>
      <sheetName val="재료표"/>
      <sheetName val="단가표 (2)"/>
      <sheetName val="여과지동"/>
      <sheetName val="기초자료"/>
      <sheetName val="DAN"/>
      <sheetName val="백호우계수"/>
      <sheetName val="철거산출근거"/>
      <sheetName val="Sheet1 (2)"/>
      <sheetName val="견적서"/>
      <sheetName val="견적"/>
      <sheetName val="일위_파일"/>
      <sheetName val="단가비교"/>
      <sheetName val="일위목차"/>
      <sheetName val=""/>
      <sheetName val="Baby일위대가"/>
      <sheetName val="단가표"/>
      <sheetName val="부대내역"/>
      <sheetName val="토목주소"/>
      <sheetName val="경산"/>
      <sheetName val="총괄내역서"/>
      <sheetName val="2차공사"/>
      <sheetName val="예측단가간지"/>
      <sheetName val="CATV"/>
      <sheetName val="단"/>
      <sheetName val="실행"/>
      <sheetName val="9509"/>
      <sheetName val="APT"/>
      <sheetName val="사업성분석"/>
      <sheetName val="면적표"/>
      <sheetName val="연결임시"/>
      <sheetName val="골조시행"/>
      <sheetName val="실행철강하도"/>
      <sheetName val="일위대가(1)"/>
      <sheetName val="wall"/>
      <sheetName val="투찰금액"/>
      <sheetName val="청주(철골발주의뢰서)"/>
      <sheetName val="교각1"/>
      <sheetName val="DATA 입력부"/>
      <sheetName val="토사(PE)"/>
      <sheetName val="CON'C"/>
      <sheetName val="단가산출서"/>
      <sheetName val="횡 연장"/>
      <sheetName val="3_노임단가"/>
      <sheetName val="2_요율산정"/>
      <sheetName val="물가시세표"/>
      <sheetName val="__Se08009_network_DATA_98_____2"/>
      <sheetName val="22단가(철거)"/>
      <sheetName val="22단가"/>
      <sheetName val="Data&amp;Result"/>
      <sheetName val="단가및재료비"/>
      <sheetName val="구간재료"/>
      <sheetName val="단위준설량산출표"/>
      <sheetName val="단위량"/>
      <sheetName val="재료집계표3"/>
      <sheetName val="재료집계표2"/>
      <sheetName val="토적집계표"/>
      <sheetName val="DATE"/>
      <sheetName val="단면가정"/>
      <sheetName val="단가대비표"/>
    </sheetNames>
    <definedNames>
      <definedName name="단중입력"/>
      <definedName name="프로그램.메인_메뉴호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 refreshError="1"/>
      <sheetData sheetId="201" refreshError="1"/>
      <sheetData sheetId="202" refreshError="1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N賃率-職"/>
      <sheetName val="1안"/>
      <sheetName val="Baby일위대가"/>
      <sheetName val="2공구산출내역"/>
      <sheetName val="철거산출근거"/>
      <sheetName val="내역서2안"/>
      <sheetName val="도급내역"/>
      <sheetName val="내역서"/>
      <sheetName val="KKK"/>
      <sheetName val="역T형교대-2수량"/>
      <sheetName val="COPING-1"/>
      <sheetName val="통장출금액"/>
      <sheetName val="당사"/>
      <sheetName val="일위대가목차"/>
      <sheetName val="차액보증"/>
      <sheetName val="일위대가"/>
      <sheetName val="DATE"/>
      <sheetName val="예산총괄표"/>
      <sheetName val="TANK견적대지"/>
      <sheetName val="횡배수관집현황(2공구)"/>
      <sheetName val="측량노임단가"/>
      <sheetName val="Sheet5"/>
      <sheetName val="토공"/>
      <sheetName val="BOQ(전체)"/>
      <sheetName val="BID"/>
      <sheetName val="WEIGHT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팽성원가계산서"/>
      <sheetName val="집계표"/>
      <sheetName val="기자재비"/>
      <sheetName val="설치비"/>
      <sheetName val="대당설치비"/>
      <sheetName val="배관공사비"/>
      <sheetName val="일위대가"/>
      <sheetName val="팽성내역-도급"/>
      <sheetName val="내역서2안"/>
      <sheetName val="1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VXXXXX"/>
      <sheetName val="적용대가"/>
      <sheetName val="지수내역"/>
      <sheetName val="노(97.1,97.9,98.1)"/>
      <sheetName val="노임단가"/>
      <sheetName val="XXXXXX"/>
      <sheetName val="VXXX"/>
      <sheetName val="진짜내역"/>
      <sheetName val="총괄"/>
      <sheetName val="집계"/>
      <sheetName val="내역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일위대가"/>
      <sheetName val="일위대가목록"/>
      <sheetName val="내역서2안"/>
      <sheetName val="Sheet1"/>
      <sheetName val="일위_파일"/>
      <sheetName val="Baby일위대가"/>
      <sheetName val="철거산출근거"/>
      <sheetName val="저"/>
      <sheetName val="소비자가"/>
      <sheetName val="간접비"/>
      <sheetName val="2공구산출내역"/>
      <sheetName val="견적서"/>
      <sheetName val="출력은 금물"/>
      <sheetName val="일위대가(건축)"/>
      <sheetName val=" 냉각수펌프"/>
      <sheetName val="경산"/>
      <sheetName val="단가 "/>
      <sheetName val="표지"/>
      <sheetName val="KKK"/>
      <sheetName val="내역서(삼호)"/>
      <sheetName val="도급내역"/>
      <sheetName val="단가조사"/>
      <sheetName val="Sheet3"/>
      <sheetName val="도급내역서"/>
      <sheetName val="부분별수량산출(조합기초)"/>
      <sheetName val="데리네이타현황"/>
      <sheetName val="ilch"/>
      <sheetName val="COVER"/>
      <sheetName val="직재"/>
      <sheetName val="#REF"/>
      <sheetName val="수량산출"/>
      <sheetName val="일위대가(출입)"/>
      <sheetName val="EJ"/>
      <sheetName val="손익분석"/>
      <sheetName val="식재일위대가"/>
      <sheetName val="J直材4"/>
      <sheetName val="일위대가(4층원격)"/>
      <sheetName val="대,유,램"/>
      <sheetName val="국별인원"/>
      <sheetName val="금액내역서"/>
      <sheetName val="적용건축"/>
      <sheetName val="Sheet2"/>
      <sheetName val="기초일위대가"/>
      <sheetName val="단가대비표"/>
      <sheetName val="산출기초"/>
      <sheetName val="연결관암거"/>
      <sheetName val="내역서"/>
      <sheetName val="기자재비"/>
      <sheetName val="물가자료"/>
      <sheetName val="차액보증"/>
      <sheetName val="단위중량"/>
      <sheetName val="3BL공동구 수량"/>
      <sheetName val="Base"/>
      <sheetName val="사업부배부A"/>
      <sheetName val="현장관리비 산출내역"/>
      <sheetName val="전담운영PM"/>
      <sheetName val="중기사용료"/>
      <sheetName val="부대내역"/>
      <sheetName val="공량(1월22일)"/>
      <sheetName val="원내역"/>
      <sheetName val="설계기준"/>
      <sheetName val="일위대가표"/>
      <sheetName val="sst,stl창호"/>
      <sheetName val="산출내역서"/>
      <sheetName val="예산총괄표"/>
      <sheetName val="기계경비(시간당)"/>
      <sheetName val="램머"/>
      <sheetName val="설계예시"/>
      <sheetName val="수공기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품셈"/>
      <sheetName val="단가산출"/>
      <sheetName val="터파기및재료"/>
      <sheetName val="기계내역"/>
      <sheetName val="Y-WORK"/>
      <sheetName val="9GNG운반"/>
      <sheetName val="전기일위대가"/>
      <sheetName val="시설물기초"/>
      <sheetName val="1안"/>
      <sheetName val="BOQ(전체)"/>
      <sheetName val="1구간BOQ"/>
      <sheetName val="공주-교대(A1)"/>
      <sheetName val="노(97_1,97_9,98_1)"/>
      <sheetName val="출력은_금물"/>
      <sheetName val="_냉각수펌프"/>
      <sheetName val="단가_"/>
      <sheetName val="아파트건축"/>
      <sheetName val="원가계산"/>
      <sheetName val="수정내역"/>
      <sheetName val="실행내역"/>
      <sheetName val="전시원"/>
      <sheetName val="전시내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단가산출서"/>
      <sheetName val="재료단가"/>
      <sheetName val="현장"/>
      <sheetName val="예산M11A"/>
      <sheetName val="건축내역"/>
      <sheetName val="101동"/>
      <sheetName val="2000년1차"/>
      <sheetName val="2000전체분"/>
      <sheetName val="출자한도"/>
      <sheetName val="교통대책내역"/>
      <sheetName val="일대-1"/>
      <sheetName val="공사개요(서광주)"/>
      <sheetName val="백암비스타내역"/>
      <sheetName val="MAIN_TABLE"/>
      <sheetName val="기본일위"/>
      <sheetName val="I一般比"/>
      <sheetName val="기초자료"/>
      <sheetName val="Sheet5"/>
      <sheetName val="정부노임단가"/>
      <sheetName val="일반전기C"/>
      <sheetName val="토목내역서 (도급단가)"/>
      <sheetName val="기둥(원형)"/>
      <sheetName val="기초공"/>
      <sheetName val="쌍송교"/>
      <sheetName val="공통(20-91)"/>
      <sheetName val="Sheet1 (2)"/>
      <sheetName val="소방"/>
      <sheetName val="COL"/>
      <sheetName val="2F 회의실견적(5_14 일대)"/>
      <sheetName val="N賃率-職"/>
      <sheetName val="Macro1"/>
      <sheetName val="단가조사서"/>
      <sheetName val="건축부하"/>
      <sheetName val="약전닥트"/>
      <sheetName val="일지-H"/>
      <sheetName val="김포IO"/>
      <sheetName val="LD"/>
      <sheetName val="FA설치명세"/>
      <sheetName val="처리단락"/>
      <sheetName val="조건표"/>
      <sheetName val="Sheet38"/>
      <sheetName val="부속동"/>
      <sheetName val="일위목록"/>
      <sheetName val="설직재-1"/>
      <sheetName val="부대공"/>
      <sheetName val="포장공"/>
      <sheetName val="토공"/>
      <sheetName val="을"/>
      <sheetName val="DATA"/>
      <sheetName val="데이타"/>
      <sheetName val="골조시행"/>
      <sheetName val="기계설비표선정수장"/>
      <sheetName val="용산1(해보)"/>
      <sheetName val="샘플표지"/>
      <sheetName val="대보~세기"/>
      <sheetName val="AHU집계"/>
      <sheetName val="대운반(철재)"/>
      <sheetName val="수지예산"/>
      <sheetName val="일위"/>
      <sheetName val="산출-설비"/>
      <sheetName val="흥양2교토공집계표"/>
      <sheetName val="C3"/>
      <sheetName val="납부서"/>
      <sheetName val="건축원가"/>
      <sheetName val="을지"/>
      <sheetName val="대목"/>
      <sheetName val="1차 내역서"/>
      <sheetName val="일위대가내역"/>
      <sheetName val="목록"/>
      <sheetName val="ESCO개보수공사"/>
      <sheetName val="가로등내역서"/>
      <sheetName val="외주비"/>
      <sheetName val="일반공사"/>
      <sheetName val="공사미수"/>
      <sheetName val="대공종"/>
      <sheetName val="말뚝지지력산정"/>
      <sheetName val="주소"/>
      <sheetName val="Mc1"/>
      <sheetName val="WORK"/>
      <sheetName val="ELECTRIC"/>
      <sheetName val="내역(100%)"/>
      <sheetName val="표지1"/>
      <sheetName val="단"/>
      <sheetName val="산출근거(단청공사)"/>
      <sheetName val="갑지(추정)"/>
      <sheetName val="사업수지"/>
      <sheetName val="WEIGHT LIST"/>
      <sheetName val="POL6차-PIPING"/>
      <sheetName val="물량"/>
      <sheetName val="산#2-1 (2)"/>
      <sheetName val="산#3-1"/>
      <sheetName val="인건비"/>
      <sheetName val="재집"/>
      <sheetName val="기본단가표"/>
      <sheetName val="식재인부"/>
      <sheetName val="재료"/>
      <sheetName val="영창26"/>
      <sheetName val="요율"/>
      <sheetName val="공사비총괄표"/>
      <sheetName val="본공사"/>
      <sheetName val="적용토목"/>
      <sheetName val="갑지"/>
      <sheetName val="기초내역서"/>
      <sheetName val="대가목록표"/>
      <sheetName val="내역서중"/>
      <sheetName val="일위(PANEL)"/>
      <sheetName val="대로근거"/>
      <sheetName val="관로토공"/>
      <sheetName val="우수관"/>
      <sheetName val="토사(PE)"/>
      <sheetName val="실행"/>
      <sheetName val="설계서"/>
      <sheetName val="골재산출"/>
      <sheetName val="산근"/>
      <sheetName val="AIR SHOWER(3인용)"/>
      <sheetName val="연부97-1"/>
      <sheetName val="자갈,시멘트,모래산출"/>
      <sheetName val="자료"/>
      <sheetName val="총괄표"/>
      <sheetName val="차수공개요"/>
      <sheetName val="조명율표"/>
      <sheetName val="본체"/>
      <sheetName val="5공철탑검토표"/>
      <sheetName val="4공철탑검토"/>
      <sheetName val="철탑공사"/>
      <sheetName val="예산"/>
      <sheetName val="Customer Databas"/>
      <sheetName val="위생설비"/>
      <sheetName val="스포회원매출"/>
      <sheetName val="원가 (2)"/>
      <sheetName val="#2_일위대가목록"/>
      <sheetName val="일위대가목차"/>
      <sheetName val="패널"/>
      <sheetName val="TANK견적대지"/>
      <sheetName val="인사자료총집계"/>
      <sheetName val="공사예산하조서(O.K)"/>
      <sheetName val="중기일위대가"/>
      <sheetName val="공량산출서"/>
      <sheetName val="별표"/>
      <sheetName val="건축공사실행"/>
      <sheetName val="PSCbeam설계"/>
      <sheetName val="tggwan(mac)"/>
      <sheetName val="공조기휀"/>
      <sheetName val="DAN"/>
      <sheetName val="백호우계수"/>
      <sheetName val="공사비"/>
      <sheetName val="1공구내역"/>
      <sheetName val="실행철강하도"/>
      <sheetName val="일위목록-기"/>
      <sheetName val="BOX전기내역"/>
      <sheetName val="원가계산서"/>
      <sheetName val="CTEMCOST"/>
      <sheetName val="식재수량표"/>
      <sheetName val="길어깨(현황)"/>
      <sheetName val="MOTOR"/>
      <sheetName val="60명당사(총괄)"/>
      <sheetName val="성곽내역서"/>
      <sheetName val="공종별내역서"/>
      <sheetName val="공통가설공사"/>
      <sheetName val="공통가설"/>
      <sheetName val="SG"/>
      <sheetName val="합천내역"/>
      <sheetName val="BID"/>
      <sheetName val="INPUT"/>
      <sheetName val="70%"/>
      <sheetName val="단위단가"/>
      <sheetName val="요약&amp;결과"/>
      <sheetName val="일위목록데이타"/>
      <sheetName val="(4-2)열관류값-2"/>
      <sheetName val="금융"/>
      <sheetName val="전기"/>
      <sheetName val="전기단가조사서"/>
      <sheetName val="화전내"/>
      <sheetName val="현장관리비데이타"/>
      <sheetName val="공내역"/>
      <sheetName val="소각장스케줄"/>
      <sheetName val="danga"/>
      <sheetName val="TEMP"/>
      <sheetName val="JA"/>
      <sheetName val="연결관단위"/>
      <sheetName val="중기손료"/>
      <sheetName val="기초단가"/>
      <sheetName val="도시가스현황"/>
      <sheetName val="Inst."/>
      <sheetName val="원가계산 (2)"/>
      <sheetName val="노무비"/>
      <sheetName val="배수공"/>
      <sheetName val="★도급내역"/>
      <sheetName val="자재단가"/>
      <sheetName val="48전력선로일위"/>
      <sheetName val="산출근거"/>
      <sheetName val="교각별철근수량집계표"/>
      <sheetName val="당초"/>
      <sheetName val="NYS"/>
      <sheetName val="단중표"/>
      <sheetName val="지질조사"/>
      <sheetName val="코드표"/>
      <sheetName val="토공(우물통,기타) "/>
      <sheetName val="공사직종별노임"/>
      <sheetName val="LF자재단가"/>
      <sheetName val="견적"/>
      <sheetName val="특외대"/>
      <sheetName val="RE9604"/>
      <sheetName val="재료비노무비"/>
      <sheetName val="중기"/>
      <sheetName val="교수설계"/>
      <sheetName val="토공 total"/>
      <sheetName val="식생블럭단위수량"/>
      <sheetName val="도급기성"/>
      <sheetName val="설비단가표"/>
      <sheetName val=" HIT-&gt;HMC 견적(3900)"/>
      <sheetName val="96정변2"/>
      <sheetName val="asd"/>
      <sheetName val="6PILE  (돌출)"/>
      <sheetName val="지하"/>
      <sheetName val="Sheet6"/>
      <sheetName val="LEGEND"/>
      <sheetName val="오수공수량집계표"/>
      <sheetName val="기술부대조건"/>
      <sheetName val="노무,재료"/>
      <sheetName val="물량입력"/>
      <sheetName val="노임,재료비"/>
      <sheetName val="사다리"/>
      <sheetName val="CIVIL4"/>
      <sheetName val="내역(원안-대안)"/>
      <sheetName val="조명시설"/>
      <sheetName val="도급견적가"/>
      <sheetName val="율촌법률사무소2내역"/>
      <sheetName val="102역사"/>
      <sheetName val="입찰안"/>
      <sheetName val="일위(철거)"/>
      <sheetName val="guard(mac)"/>
      <sheetName val="예가표"/>
      <sheetName val="6호기"/>
      <sheetName val="당진1,2호기전선관설치및접지4차공사내역서-을지"/>
      <sheetName val="금액집계"/>
      <sheetName val="노무비 근거"/>
      <sheetName val="조경일람"/>
      <sheetName val="전기일위목록"/>
      <sheetName val="기계공사비집계(원안)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계수시트"/>
      <sheetName val="설_(3)"/>
      <sheetName val="설_(2)"/>
      <sheetName val="3BL공동구_수량"/>
      <sheetName val="001"/>
      <sheetName val="단위내역서"/>
      <sheetName val="본체철근표"/>
      <sheetName val="단가비교표_공통1"/>
      <sheetName val="AIR_SHOWER(3인용)"/>
      <sheetName val="Customer_Databas"/>
      <sheetName val="토공(우물통,기타)_"/>
      <sheetName val="원가_(2)"/>
      <sheetName val="_HIT-&gt;HMC_견적(3900)"/>
      <sheetName val="내역서(중수)"/>
      <sheetName val="수주추정"/>
      <sheetName val="내역서1"/>
      <sheetName val="200"/>
      <sheetName val="부대공Ⅱ"/>
      <sheetName val="1.설계조건"/>
      <sheetName val="일위대가1"/>
      <sheetName val="계약서"/>
      <sheetName val="DATE"/>
      <sheetName val="설계조건"/>
      <sheetName val="배수내역"/>
      <sheetName val="기흥하도용"/>
      <sheetName val="공사개요"/>
      <sheetName val="간접1"/>
      <sheetName val="장비가동"/>
      <sheetName val="민감도"/>
      <sheetName val="단가표"/>
      <sheetName val="제작비추산총괄표"/>
      <sheetName val="갑"/>
      <sheetName val="대치판정"/>
      <sheetName val="원가서"/>
      <sheetName val="카메라"/>
      <sheetName val="유림콘도"/>
      <sheetName val="첨부1"/>
      <sheetName val="ELEC"/>
      <sheetName val="N賃率_職"/>
      <sheetName val="역공종"/>
      <sheetName val="CAT_5"/>
      <sheetName val="시멘트"/>
      <sheetName val="E총15"/>
      <sheetName val="약품공급2"/>
      <sheetName val="공사착공계"/>
      <sheetName val="주beam"/>
      <sheetName val="터널조도"/>
      <sheetName val="총수량집계표"/>
      <sheetName val="sub"/>
      <sheetName val="청주(철골발주의뢰서)"/>
      <sheetName val="반포2차"/>
      <sheetName val="하도급원가계산총괄표(식재)"/>
      <sheetName val="부하자료"/>
      <sheetName val="찍기"/>
      <sheetName val="특별땅고르기"/>
      <sheetName val="내역서(기성청구)"/>
      <sheetName val="내역관리1"/>
      <sheetName val="효성CB 1P기초"/>
      <sheetName val="경영상태"/>
      <sheetName val="국내"/>
      <sheetName val="내역서 제출"/>
      <sheetName val="물량표"/>
      <sheetName val="2000년 공정표"/>
      <sheetName val="토공집계표"/>
      <sheetName val="세골재  T2 변경 현황"/>
      <sheetName val="상가분양"/>
      <sheetName val="직접공사비"/>
      <sheetName val="JUCKEYK"/>
      <sheetName val="1공구산출내역서"/>
      <sheetName val="토공_total"/>
      <sheetName val="6PILE__(돌출)"/>
      <sheetName val="노 무 비"/>
      <sheetName val="간접(90)"/>
      <sheetName val="현장경비"/>
      <sheetName val="보증수수료산출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3본사"/>
      <sheetName val="기타 정보통신공사"/>
      <sheetName val="내역서 "/>
      <sheetName val="화재 탐지 설비"/>
      <sheetName val="포승중환경개선공사(변경)"/>
      <sheetName val="내역(설계)"/>
      <sheetName val="갑지1"/>
      <sheetName val="전선 및 전선관"/>
      <sheetName val="제-노임"/>
      <sheetName val="제직재"/>
      <sheetName val="연습"/>
      <sheetName val="산출0"/>
      <sheetName val="내역전기"/>
      <sheetName val="부대"/>
      <sheetName val="일위CODE"/>
      <sheetName val="gyun"/>
      <sheetName val="도로정위치부표"/>
      <sheetName val="도로조사부표"/>
      <sheetName val="수량집계"/>
      <sheetName val="잡비계산"/>
      <sheetName val="인건-측정"/>
      <sheetName val="소운반"/>
      <sheetName val="집수정단면도 (2)"/>
      <sheetName val="내역1"/>
      <sheetName val="Sheet1_(2)"/>
      <sheetName val="2F_회의실견적(5_14_일대)"/>
      <sheetName val="냉천부속동"/>
      <sheetName val="ITEM"/>
      <sheetName val="TABLE"/>
      <sheetName val="RAHMEN"/>
      <sheetName val="식재가격"/>
      <sheetName val="식재총괄"/>
      <sheetName val="AV시스템"/>
      <sheetName val="20관리비율"/>
      <sheetName val="민속촌메뉴"/>
      <sheetName val="2F 회의실견적_5_14 일대_"/>
      <sheetName val="97"/>
      <sheetName val="일위대가목록 "/>
      <sheetName val="백룡교차로"/>
      <sheetName val="산정교차로"/>
      <sheetName val="신영교차로"/>
      <sheetName val="(1)본선수량집계"/>
      <sheetName val="3.2제조설비"/>
      <sheetName val="01상노임"/>
      <sheetName val="내역표지"/>
      <sheetName val="유기공정"/>
      <sheetName val="원본"/>
      <sheetName val="인원계획-미화"/>
      <sheetName val="Sheet7(ㅅ)"/>
      <sheetName val="현장관리비"/>
      <sheetName val="교각1"/>
      <sheetName val="단1"/>
      <sheetName val="한전일위"/>
      <sheetName val="ABUT수량-A1"/>
      <sheetName val="P-1"/>
      <sheetName val="파일의이용"/>
      <sheetName val="매입-계약"/>
      <sheetName val="일(4)"/>
      <sheetName val="분석"/>
      <sheetName val="원형1호맨홀토공수량"/>
      <sheetName val="부하계산서"/>
      <sheetName val="우각부보강"/>
      <sheetName val="A조"/>
      <sheetName val="콤보박스와 리스트박스의 연결"/>
      <sheetName val="우배수"/>
      <sheetName val="설계서을"/>
      <sheetName val="9509"/>
      <sheetName val="품셈TABLE"/>
      <sheetName val="1"/>
      <sheetName val="입력정보"/>
      <sheetName val="ÀÏ¸í"/>
      <sheetName val="ÀÏ¸í95"/>
      <sheetName val="ÀÏºñ"/>
      <sheetName val="ÀÏºñ95"/>
      <sheetName val="°æ¸í"/>
      <sheetName val="°æ¸í95"/>
      <sheetName val="°æ¹è"/>
      <sheetName val="°æ¹è95"/>
      <sheetName val="ÀÓÀ²"/>
      <sheetName val="ÀÓÀ²95"/>
      <sheetName val="°£³ëºñ"/>
      <sheetName val="°£³ëºñ95"/>
      <sheetName val="Á÷³ë"/>
      <sheetName val="°øÁ¤À²"/>
      <sheetName val="°ÇÁý"/>
      <sheetName val="°ÇÃà"/>
      <sheetName val="±â¼³Áý"/>
      <sheetName val="¼³Áý"/>
      <sheetName val="ÁøÂ¥³»¿ª"/>
      <sheetName val="ÃÑ°ý"/>
      <sheetName val="Áý°è"/>
      <sheetName val="³»¿ª"/>
      <sheetName val="°ø·®Áý"/>
      <sheetName val="´Ü°¡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û¿ë´ë°¡"/>
      <sheetName val="Áö¼ö³»¿ª"/>
      <sheetName val="³ë(97.1,97.9,98.1)"/>
      <sheetName val="³ëÀÓ´Ü°¡"/>
      <sheetName val="ÀÏÀ§´ë°¡¸ñ·Ï"/>
      <sheetName val="³»¿ª¼­2¾È"/>
      <sheetName val="ÀÏÀ§_ÆÄÀÏ"/>
      <sheetName val="°ßÀû¼­"/>
      <sheetName val="Ãâ·ÂÀº ±Ý¹°"/>
      <sheetName val="ÀÏÀ§´ë°¡"/>
      <sheetName val="Ã¶°Å»êÃâ±Ù°Å"/>
      <sheetName val="ÀÏÀ§´ë°¡(°ÇÃà)"/>
      <sheetName val="BabyÀÏÀ§´ë°¡"/>
      <sheetName val=" ³Ã°¢¼öÆßÇÁ"/>
      <sheetName val="°æ»ê"/>
      <sheetName val="´Ü°¡ "/>
      <sheetName val="Á÷Àç"/>
      <sheetName val="¼ÒºñÀÚ°¡"/>
      <sheetName val="¼ö·®»êÃâ"/>
      <sheetName val="´Ü°¡Á¶»ç"/>
      <sheetName val="Àú"/>
      <sheetName val="³»¿ª¼­(»ïÈ£)"/>
      <sheetName val="°£Á¢ºñ"/>
      <sheetName val="ÀÏÀ§´ë°¡(ÃâÀÔ)"/>
      <sheetName val="2°ø±¸»êÃâ³»¿ª"/>
      <sheetName val="½ÄÀçÀÏÀ§´ë°¡"/>
      <sheetName val="´ë,À¯,·¥"/>
      <sheetName val="±¹º°ÀÎ¿ø"/>
      <sheetName val="JòÁî§4"/>
      <sheetName val="ÀÏÀ§´ë°¡(4Ãþ¿ø°Ý)"/>
      <sheetName val="±âÃÊÀÏÀ§´ë°¡"/>
      <sheetName val="´Ü°¡´ëºñÇ¥"/>
      <sheetName val="»êÃâ±âÃÊ"/>
      <sheetName val="¿¬°á°ü¾Ï°Å"/>
      <sheetName val="Àû¿ë°ÇÃà"/>
      <sheetName val="Ç¥Áö"/>
      <sheetName val="±â°è³»¿ª"/>
      <sheetName val="µµ±Þ³»¿ª¼­"/>
      <sheetName val="9GNG¿î¹Ý"/>
      <sheetName val="±â°è°æºñ(½Ã°£´ç)"/>
      <sheetName val="·¥¸Ó"/>
      <sheetName val="Â÷¾×º¸Áõ"/>
      <sheetName val="ºÎºÐº°¼ö·®»êÃâ(Á¶ÇÕ±âÃÊ)"/>
      <sheetName val="¼Ò¹æ"/>
      <sheetName val="ÅÍÆÄ±â¹×Àç·á"/>
      <sheetName val="2F È¸ÀÇ½Ç°ßÀû(5_14 ÀÏ´ë)"/>
      <sheetName val="NìüëÒ-òÅ"/>
      <sheetName val="´Ü°¡Á¶»ç¼­"/>
      <sheetName val="1¾È"/>
      <sheetName val="¼ÕÀÍºÐ¼®"/>
      <sheetName val="°ÇÃàºÎÇÏ"/>
      <sheetName val="±èÆ÷IO"/>
      <sheetName val="hvac내역서(제어동)"/>
      <sheetName val="내역1공구"/>
      <sheetName val="설계내역서"/>
      <sheetName val="Pier 3"/>
      <sheetName val="예산변경사항"/>
      <sheetName val="총체보활공정표"/>
      <sheetName val="골막이(야매)"/>
      <sheetName val="견적업체"/>
      <sheetName val="교사기준면적(초등)"/>
      <sheetName val="일위대가 "/>
      <sheetName val="폐토수익화 "/>
      <sheetName val="익산"/>
      <sheetName val="품셈총괄표"/>
      <sheetName val="WING3"/>
      <sheetName val="지점장"/>
      <sheetName val="그림"/>
      <sheetName val="그림2"/>
      <sheetName val="봉방동근생"/>
      <sheetName val="별표 "/>
      <sheetName val="통합집계표"/>
      <sheetName val="청도공장"/>
      <sheetName val="PIPING"/>
      <sheetName val="수량총괄"/>
      <sheetName val="노무비단가"/>
      <sheetName val="세부내역서(전기)"/>
      <sheetName val="단가일람"/>
      <sheetName val="갑지.을지"/>
      <sheetName val="일위대가(1)"/>
      <sheetName val="자재표"/>
      <sheetName val="현장관리비참조"/>
      <sheetName val="암거단위"/>
      <sheetName val="단재적표"/>
      <sheetName val="견적(100%)"/>
      <sheetName val="설계"/>
      <sheetName val="입상내역"/>
      <sheetName val="기초자료입력"/>
      <sheetName val="인적사항"/>
      <sheetName val="투찰가"/>
      <sheetName val="작성"/>
      <sheetName val="2000.05"/>
      <sheetName val="98지급계획"/>
      <sheetName val="철근중량"/>
      <sheetName val="하이테콤직원"/>
      <sheetName val="전기내역"/>
      <sheetName val="총괄내역"/>
      <sheetName val="#3_일위대가목록"/>
      <sheetName val="정거장 설계조건"/>
      <sheetName val="구성1"/>
      <sheetName val="구성2"/>
      <sheetName val="구성3"/>
      <sheetName val="구성4"/>
      <sheetName val="구의33고"/>
      <sheetName val="실행(1)"/>
      <sheetName val="날개벽수량표"/>
      <sheetName val="COST"/>
      <sheetName val="개요"/>
      <sheetName val="노임단가(08.01)"/>
      <sheetName val="가락화장을지"/>
      <sheetName val="수량산출(생반)"/>
      <sheetName val="접지수량"/>
      <sheetName val="제경비율"/>
      <sheetName val="기본가정"/>
      <sheetName val="구리토평1전기"/>
      <sheetName val="C.전기공사"/>
      <sheetName val="신우"/>
      <sheetName val="입력변수"/>
      <sheetName val="단가대비표 (3)"/>
      <sheetName val="청곡지선입력"/>
      <sheetName val="기초일위"/>
      <sheetName val="원가총괄"/>
      <sheetName val="조명율"/>
      <sheetName val="내역서적용수량"/>
      <sheetName val="가도공"/>
      <sheetName val="변경내역(전체)"/>
      <sheetName val="공사입찰정보입력"/>
      <sheetName val="기초입력"/>
      <sheetName val="빌딩 안내"/>
      <sheetName val="설_(3)1"/>
      <sheetName val="설_(2)1"/>
      <sheetName val="3BL공동구_수량1"/>
      <sheetName val="1_설계조건"/>
      <sheetName val="2000년_공정표"/>
      <sheetName val="노무비_근거"/>
      <sheetName val="전선_및_전선관"/>
      <sheetName val="효성CB_1P기초"/>
      <sheetName val="내역서_제출"/>
      <sheetName val="입력"/>
      <sheetName val="&lt;--"/>
      <sheetName val="16-1"/>
      <sheetName val="단가비교"/>
      <sheetName val="J-EQ"/>
      <sheetName val="1000 DB구축 부표"/>
      <sheetName val="CT "/>
      <sheetName val="발신정보"/>
      <sheetName val="기초대가"/>
      <sheetName val="조도계산서 (도서)"/>
      <sheetName val="명세서"/>
      <sheetName val="맨홀수량산출"/>
      <sheetName val="유림골조"/>
      <sheetName val="수목표준대가"/>
      <sheetName val="Total"/>
      <sheetName val="예산총괄"/>
      <sheetName val="옥외계측"/>
      <sheetName val="CODE"/>
      <sheetName val="전체"/>
      <sheetName val="인공"/>
      <sheetName val="도급자재"/>
      <sheetName val="참조자료"/>
      <sheetName val="교각계산"/>
      <sheetName val="직접노무"/>
      <sheetName val="직접재료"/>
      <sheetName val="계측기"/>
      <sheetName val="전기2005"/>
      <sheetName val="통신2005"/>
      <sheetName val="총괄집계표"/>
      <sheetName val="철콘"/>
      <sheetName val="표  지"/>
      <sheetName val="간접비계산"/>
      <sheetName val="분전반"/>
      <sheetName val="유림총괄"/>
      <sheetName val="품셈총괄"/>
      <sheetName val="표층포설및다짐"/>
      <sheetName val="공문"/>
      <sheetName val="0Title"/>
      <sheetName val="추가예산"/>
      <sheetName val="오동"/>
      <sheetName val="대조"/>
      <sheetName val="나한"/>
      <sheetName val="물가시세"/>
      <sheetName val="부하"/>
      <sheetName val="DATA테이블1 (2)"/>
      <sheetName val="건축기계설비표선정수장"/>
      <sheetName val="DB"/>
      <sheetName val="공연,전시"/>
      <sheetName val="A 견적"/>
      <sheetName val="s.v"/>
      <sheetName val="국내조달(통합-1)"/>
      <sheetName val="도담구내 개소별 명세"/>
      <sheetName val="지급자재"/>
      <sheetName val="工관리비율"/>
      <sheetName val="工완성공사율"/>
      <sheetName val="금융비용"/>
      <sheetName val="콘크리트"/>
      <sheetName val="노무단가산정"/>
      <sheetName val="인공산출"/>
      <sheetName val="주요기준"/>
      <sheetName val="자재단가비교표"/>
      <sheetName val="b_balju"/>
      <sheetName val="건설기계사용료목록"/>
      <sheetName val="집"/>
      <sheetName val="간선계산"/>
      <sheetName val="계화배수"/>
      <sheetName val="99년하반기"/>
      <sheetName val="철근집계"/>
      <sheetName val="COPING"/>
      <sheetName val="예비용"/>
      <sheetName val="기초목록"/>
      <sheetName val="단가(자재)"/>
      <sheetName val="공사추진현황"/>
      <sheetName val="단가 및 재료비"/>
      <sheetName val="도급내역서(재노경)"/>
      <sheetName val="와동수량"/>
      <sheetName val="직원현황"/>
      <sheetName val="공정코드"/>
      <sheetName val="상행-교대(A1-A2)"/>
      <sheetName val="전기설계변경"/>
      <sheetName val="일위(시설)"/>
      <sheetName val="BSD (2)"/>
      <sheetName val="화의-현금흐름"/>
      <sheetName val="전체제잡비"/>
      <sheetName val="바닥판"/>
      <sheetName val="입력DATA"/>
      <sheetName val="부자재 적용비율"/>
      <sheetName val="인부노임"/>
      <sheetName val="원가계산서(변경)"/>
      <sheetName val="FAX"/>
      <sheetName val="집수정토공"/>
      <sheetName val="설계명세서"/>
      <sheetName val="남양시작동자105노65기1.3화1.2"/>
      <sheetName val="조정율"/>
      <sheetName val="노임200103"/>
      <sheetName val="자재테이블"/>
      <sheetName val="구천"/>
      <sheetName val="양식_자재단가조사표"/>
      <sheetName val="하중계산"/>
      <sheetName val="안정성검토"/>
      <sheetName val="포장복구집계"/>
      <sheetName val="공기압축기실"/>
      <sheetName val="집수A"/>
      <sheetName val="참고"/>
      <sheetName val="SHEET PILE단가"/>
      <sheetName val="사유서제출현황-2"/>
      <sheetName val="수량산출서"/>
      <sheetName val="국도접속 차도부수량"/>
      <sheetName val="조명일위"/>
      <sheetName val="준공정산"/>
      <sheetName val="실행대비"/>
      <sheetName val="일위총괄표"/>
      <sheetName val="기초분물량표"/>
      <sheetName val="세부내역"/>
      <sheetName val="실행-집행"/>
      <sheetName val="특별교실"/>
      <sheetName val="5.동별횡주관경"/>
      <sheetName val="Uint보온"/>
      <sheetName val="가설공사"/>
      <sheetName val="직공비"/>
      <sheetName val="조건표 (2)"/>
      <sheetName val="퍼스트"/>
      <sheetName val="시운전연료비"/>
      <sheetName val="예산명세서"/>
      <sheetName val="합의경상"/>
      <sheetName val="B-data"/>
      <sheetName val="천방교접속"/>
      <sheetName val="대포2교접속"/>
      <sheetName val="진흥지역조서(구역밖)"/>
      <sheetName val="건축공사"/>
      <sheetName val="신규 수주분(사용자 정의)"/>
      <sheetName val="동해title"/>
      <sheetName val="설-원가"/>
      <sheetName val="설치자재"/>
      <sheetName val="단중"/>
      <sheetName val="문학간접"/>
      <sheetName val="자재일람"/>
      <sheetName val="제출내역 (3)"/>
      <sheetName val="기성내역서표지"/>
      <sheetName val="담장산출"/>
      <sheetName val="도로일위대가표"/>
      <sheetName val="지하시설물작성"/>
      <sheetName val="직접인건비"/>
      <sheetName val="단가표 (2)"/>
      <sheetName val="내역5"/>
      <sheetName val="GI-LIST"/>
      <sheetName val="기기리스트"/>
      <sheetName val="OPT7"/>
      <sheetName val="과천MAIN"/>
      <sheetName val="터널대가"/>
      <sheetName val="재료비"/>
      <sheetName val="노임단가 (2)"/>
      <sheetName val="원가계산서구조조정"/>
      <sheetName val="장애코드"/>
      <sheetName val="기존단가 (2)"/>
      <sheetName val="노단"/>
      <sheetName val="관리비비계상"/>
      <sheetName val="봉양~조차장간고하개명(신설)"/>
      <sheetName val="재료비집계"/>
      <sheetName val="인테리어내역"/>
      <sheetName val="지주토목내역서"/>
      <sheetName val="원가계산서(남측)"/>
      <sheetName val="실행내역 "/>
      <sheetName val="비교1"/>
      <sheetName val="노(97_1,97_9,98_1)1"/>
      <sheetName val="출력은_금물1"/>
      <sheetName val="_냉각수펌프1"/>
      <sheetName val="단가_1"/>
      <sheetName val="Sheet1_(2)1"/>
      <sheetName val="2F_회의실견적(5_14_일대)1"/>
      <sheetName val="1차_내역서"/>
      <sheetName val="현장관리비_산출내역"/>
      <sheetName val="토목내역서_(도급단가)"/>
      <sheetName val="WEIGHT_LIST"/>
      <sheetName val="산#2-1_(2)"/>
      <sheetName val="일위대가(계측기설치)"/>
      <sheetName val="계산표지"/>
      <sheetName val="12.일위대가"/>
      <sheetName val="견적내역서"/>
      <sheetName val="시중노임(공사)"/>
      <sheetName val="자재대"/>
      <sheetName val="사급자재(1단계)"/>
      <sheetName val="간지"/>
      <sheetName val="견적단가"/>
      <sheetName val="부대집계"/>
      <sheetName val="일위단가"/>
      <sheetName val="전기공사일위대가"/>
      <sheetName val="단가산출(T)"/>
      <sheetName val="일위대가(가설)"/>
      <sheetName val="미드수량"/>
      <sheetName val="CP-E2 (품셈표)"/>
      <sheetName val="중기사용료산출근거"/>
      <sheetName val="기타자료"/>
      <sheetName val="덤프트럭계수"/>
      <sheetName val="리스(CIF)산출"/>
      <sheetName val="DATA 입력란"/>
      <sheetName val="공통단가"/>
      <sheetName val="운반비"/>
      <sheetName val="기준FACTOR"/>
      <sheetName val="산출목록표"/>
      <sheetName val="예산서"/>
      <sheetName val="전계가"/>
      <sheetName val="작업일보"/>
      <sheetName val="산출금액내역"/>
      <sheetName val="내역서01"/>
      <sheetName val="수배전반"/>
      <sheetName val="기본설계기준"/>
      <sheetName val="노무비 "/>
      <sheetName val="발열량"/>
      <sheetName val="sw1"/>
      <sheetName val="NOMUBI"/>
      <sheetName val="단가및재료비"/>
      <sheetName val="창원- 전기공사"/>
      <sheetName val="5사남"/>
      <sheetName val="RM목표&amp;실적"/>
      <sheetName val="빌딩코드"/>
      <sheetName val="원가계산서 "/>
      <sheetName val="비교표"/>
      <sheetName val="용역비내역-진짜"/>
      <sheetName val="01"/>
      <sheetName val="관급단가"/>
      <sheetName val="기초입력 DATA"/>
      <sheetName val="공사비산출서"/>
      <sheetName val="한강운반비"/>
      <sheetName val="단가 (2)"/>
      <sheetName val="NO.1-NO12(설계예산서)"/>
      <sheetName val="관로공정"/>
      <sheetName val="총내역서"/>
      <sheetName val="2.고용보험료산출근거"/>
      <sheetName val="ÀÏÀ§(PANEL)"/>
      <sheetName val="산출"/>
      <sheetName val="직접시공계획서"/>
      <sheetName val="사전공사"/>
      <sheetName val="본사업"/>
      <sheetName val="간접"/>
      <sheetName val="전통건설"/>
      <sheetName val="설계내역2"/>
      <sheetName val="유수전환공사"/>
      <sheetName val="공종목록표"/>
      <sheetName val="프랜트면허"/>
      <sheetName val="기본자료"/>
      <sheetName val="기초작업"/>
      <sheetName val="평가데이터"/>
      <sheetName val="실행기초"/>
      <sheetName val="상수도토공집계표"/>
      <sheetName val="2.노임및손료"/>
      <sheetName val="부안변전"/>
      <sheetName val="전기외주내역"/>
      <sheetName val="기초목"/>
      <sheetName val="기술조건"/>
      <sheetName val="총공사내역서"/>
      <sheetName val="물집"/>
      <sheetName val="토목"/>
      <sheetName val="휴가비,급량비"/>
      <sheetName val="ES조서출력하기"/>
      <sheetName val="일위(설)"/>
      <sheetName val="S1,3"/>
      <sheetName val="토목공사"/>
      <sheetName val="교각토공"/>
      <sheetName val="건축기성"/>
      <sheetName val="공사비집계"/>
      <sheetName val="현장지지물물량"/>
      <sheetName val="3F"/>
      <sheetName val="수리결과"/>
      <sheetName val="f산출"/>
      <sheetName val="일위_FILE"/>
      <sheetName val="수목데이타 "/>
      <sheetName val="아파트"/>
      <sheetName val="공통비(전체)"/>
      <sheetName val="도봉2지구"/>
      <sheetName val="C-직노1"/>
      <sheetName val="열린교실"/>
      <sheetName val="정산서 "/>
      <sheetName val="99총공사내역서"/>
      <sheetName val="소총괄표1"/>
      <sheetName val="6공구(당초)"/>
      <sheetName val="제출내역 (2)"/>
      <sheetName val="상반기손익차2총괄"/>
      <sheetName val="진주방향"/>
      <sheetName val="마산방향"/>
      <sheetName val="마산방향철근집계"/>
      <sheetName val="9811"/>
      <sheetName val="A LINE"/>
      <sheetName val="1. 설계조건 2.단면가정 3. 하중계산"/>
      <sheetName val="중분대수량산출"/>
      <sheetName val="Sheet4"/>
      <sheetName val="Tool"/>
      <sheetName val="내부예산(5101~3)"/>
      <sheetName val="4.1단가표"/>
      <sheetName val="4.2노임단가표"/>
      <sheetName val="횡배수관"/>
      <sheetName val="QandAJunior"/>
      <sheetName val="산출내역서집계표"/>
      <sheetName val="매설지선굴착"/>
      <sheetName val="통신물량"/>
      <sheetName val="이토변실(A3-LINE)"/>
      <sheetName val="모델링"/>
      <sheetName val="3.자재비(총괄)"/>
      <sheetName val="일용노임단가"/>
      <sheetName val="환율change"/>
      <sheetName val="투찰내역"/>
      <sheetName val="ETC"/>
      <sheetName val="1-1"/>
      <sheetName val="철근량"/>
      <sheetName val="기안1"/>
      <sheetName val="골조"/>
      <sheetName val="준검 내역서"/>
      <sheetName val="유입맨홀산출"/>
      <sheetName val="97년 추정"/>
      <sheetName val="청곡지거입력"/>
      <sheetName val="파형강관및곡선부보강및날개벽"/>
      <sheetName val="코드"/>
      <sheetName val="단위수량산출"/>
      <sheetName val="심사계산"/>
      <sheetName val="심사물량"/>
      <sheetName val="변경내역"/>
      <sheetName val="5흙막이"/>
      <sheetName val="구간산출"/>
      <sheetName val="옥외 전력간선공사"/>
      <sheetName val="견적서1"/>
      <sheetName val="단가(1)"/>
      <sheetName val="고양시"/>
      <sheetName val="영외수지"/>
      <sheetName val="일위-1"/>
      <sheetName val="일 위 목 록 표"/>
      <sheetName val="단조-노임"/>
      <sheetName val="연결원본-절대지우지말것"/>
      <sheetName val="원료"/>
      <sheetName val="시중노임"/>
      <sheetName val="값"/>
      <sheetName val="앉음벽 (2)"/>
      <sheetName val="7.환경"/>
      <sheetName val="노임(1차)"/>
      <sheetName val="모래기초"/>
      <sheetName val="1Month+Sheet2!"/>
      <sheetName val="석축산출서"/>
      <sheetName val="unitpric"/>
      <sheetName val="기계경비시간당손료목록"/>
      <sheetName val="통합"/>
      <sheetName val="평3"/>
      <sheetName val="직접경비호표"/>
      <sheetName val="어룡"/>
      <sheetName val="이형관중량"/>
      <sheetName val="일위대가(목록)"/>
      <sheetName val="산근(목록)"/>
      <sheetName val="AHU-01"/>
      <sheetName val="관로내역원"/>
      <sheetName val="수토공단위당"/>
      <sheetName val="CABLE SIZE-1"/>
      <sheetName val="산출내력"/>
      <sheetName val="준공내역"/>
      <sheetName val="본서하반기"/>
      <sheetName val="하반기(지구대)"/>
      <sheetName val="Data&amp;Result"/>
      <sheetName val="건설기계사_x0000__x0000_締Ȥ"/>
      <sheetName val=""/>
      <sheetName val="상세도(80)"/>
      <sheetName val="1,2공구원가계산서"/>
      <sheetName val="흙쌓기도수로설치현황"/>
      <sheetName val="샌딩 에폭시 도장"/>
      <sheetName val="일반문틀 설치"/>
      <sheetName val="스텐문틀설치"/>
      <sheetName val="1.토공집계표"/>
      <sheetName val="접속단위"/>
      <sheetName val="기성내역"/>
      <sheetName val="주차구획선수량"/>
      <sheetName val="재료할증"/>
      <sheetName val="낙찰표"/>
      <sheetName val="개별직종노임단가(2003.9)"/>
      <sheetName val="실행내역 (2)"/>
      <sheetName val="wall"/>
      <sheetName val="총괄표 "/>
      <sheetName val="항목등록"/>
      <sheetName val="기본항목 입력"/>
      <sheetName val="조사집계표(1)_솎아베기"/>
      <sheetName val="조사집계표(2)_솎아베기"/>
      <sheetName val="필지별내역서"/>
      <sheetName val="조사집계표(3)_솎아베기"/>
      <sheetName val="청곡지선토공총"/>
      <sheetName val="토공총"/>
      <sheetName val="수량이동"/>
      <sheetName val="청곡간선입력"/>
      <sheetName val="세부내역서"/>
      <sheetName val="정산내역서"/>
      <sheetName val="95년12월말"/>
      <sheetName val="BOX수량"/>
      <sheetName val="단가산출2"/>
      <sheetName val="data2"/>
      <sheetName val="토적표(광혁측량)"/>
      <sheetName val="기계공사"/>
      <sheetName val="2.대외공문"/>
      <sheetName val="주안3차A-A"/>
      <sheetName val="간접경상비"/>
      <sheetName val="Cost bd-&quot;A&quot;"/>
      <sheetName val=" 토목 처리장도급내역서 "/>
      <sheetName val="BF12-R0"/>
      <sheetName val="Summary Sheets"/>
      <sheetName val="8.PILE  (돌출)"/>
      <sheetName val="배관단가조사서"/>
      <sheetName val="교대(A1-A2)"/>
      <sheetName val="교대(A1)"/>
      <sheetName val="96노임기준"/>
      <sheetName val="화산경계"/>
      <sheetName val="조도계산(가로등NEW)"/>
      <sheetName val="조명율데이타"/>
      <sheetName val="1단계"/>
      <sheetName val="I.설계조건"/>
      <sheetName val="기중"/>
      <sheetName val="품목"/>
      <sheetName val="동원(3)"/>
      <sheetName val="일위(집)"/>
      <sheetName val="직접노무비"/>
      <sheetName val="일  위  대  가  목  록"/>
      <sheetName val="선급비용"/>
      <sheetName val="자재단가리스트"/>
      <sheetName val="전신환매도율"/>
      <sheetName val="다이꾸"/>
      <sheetName val="4.고용보험"/>
      <sheetName val="차수"/>
      <sheetName val="투찰(하수)"/>
      <sheetName val="남평내역"/>
      <sheetName val="직원관리자료"/>
      <sheetName val="관리보고"/>
      <sheetName val="재료집계표"/>
      <sheetName val="하조서"/>
      <sheetName val="제잡비"/>
      <sheetName val="결재갑지"/>
      <sheetName val="건축2"/>
      <sheetName val="수안보-MBR1"/>
      <sheetName val="PARAMETER"/>
      <sheetName val="10월"/>
      <sheetName val="기초"/>
      <sheetName val="부경"/>
      <sheetName val="견적조건"/>
      <sheetName val="database"/>
      <sheetName val="P.M 별"/>
      <sheetName val="슬래브(유곡)"/>
      <sheetName val="남양내역"/>
      <sheetName val="업체별기성내역"/>
      <sheetName val="관개"/>
      <sheetName val="17F MOCKUP B-1,B-2"/>
      <sheetName val="면적표"/>
      <sheetName val="적용률"/>
      <sheetName val="1구간FRP수량산출"/>
      <sheetName val="토공A1"/>
      <sheetName val="직원자료입력"/>
      <sheetName val="ATM기초철가"/>
      <sheetName val="B부대공"/>
      <sheetName val="호표"/>
      <sheetName val="설계명세"/>
      <sheetName val="산출기초(기계터파기)3열"/>
      <sheetName val="전송망집계"/>
      <sheetName val="철거수량(전송)"/>
      <sheetName val="LIST"/>
      <sheetName val="지입자재집계표"/>
      <sheetName val="Sheet15"/>
      <sheetName val="전국현황"/>
      <sheetName val="광장"/>
      <sheetName val="약품설비"/>
      <sheetName val="철콘산출"/>
      <sheetName val="본사"/>
      <sheetName val="공장"/>
      <sheetName val="개거재료산출"/>
      <sheetName val="암거 제원표-1단계"/>
      <sheetName val="하수처리장"/>
      <sheetName val="내역서_᎛⼗"/>
      <sheetName val="중질쓰레기"/>
      <sheetName val="압축공기소요량"/>
      <sheetName val="보일러물질수지"/>
      <sheetName val="B2BERP"/>
      <sheetName val="1월"/>
      <sheetName val="참조 (2)"/>
      <sheetName val="itm코드"/>
      <sheetName val="itm기준"/>
      <sheetName val="플랜트 설치"/>
      <sheetName val="산출근거1"/>
      <sheetName val="건설성적"/>
      <sheetName val="우수공집계"/>
      <sheetName val="전동기"/>
      <sheetName val="MAT"/>
      <sheetName val="48평형"/>
      <sheetName val="62평형"/>
      <sheetName val="단면가정"/>
      <sheetName val="부재력정리"/>
      <sheetName val="경비"/>
      <sheetName val="현장조사"/>
      <sheetName val="4.2유효폭의 계산"/>
      <sheetName val="토공집계(rp)"/>
      <sheetName val="포승중환경개선공사_변경_"/>
      <sheetName val="전기내역서(총계)"/>
      <sheetName val="북방3터널"/>
      <sheetName val="경비2내역"/>
      <sheetName val="Front"/>
      <sheetName val="팀업무"/>
      <sheetName val="GRACE"/>
      <sheetName val="공동구수량"/>
      <sheetName val="단가대비"/>
      <sheetName val="설_(3)2"/>
      <sheetName val="설_(2)2"/>
      <sheetName val="3BL공동구_수량2"/>
      <sheetName val="Customer_Databas1"/>
      <sheetName val="토공(우물통,기타)_1"/>
      <sheetName val="_HIT-&gt;HMC_견적(3900)1"/>
      <sheetName val="AIR_SHOWER(3인용)1"/>
      <sheetName val="6PILE__(돌출)1"/>
      <sheetName val="토공_total1"/>
      <sheetName val="원가_(2)1"/>
      <sheetName val="내역서_제출1"/>
      <sheetName val="2000년_공정표1"/>
      <sheetName val="1_설계조건1"/>
      <sheetName val="세골재__T2_변경_현황"/>
      <sheetName val="갑지_을지"/>
      <sheetName val="기타_정보통신공사"/>
      <sheetName val="정거장_설계조건"/>
      <sheetName val="노무비_근거1"/>
      <sheetName val="효성CB_1P기초1"/>
      <sheetName val="내역서_"/>
      <sheetName val="전선_및_전선관1"/>
      <sheetName val="노_무_비"/>
      <sheetName val="2000_05"/>
      <sheetName val="Inst_"/>
      <sheetName val="별표_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노임단가(08_01)"/>
      <sheetName val="3_2제조설비"/>
      <sheetName val="남양시작동자105노65기1_3화1_2"/>
      <sheetName val="C_전기공사"/>
      <sheetName val="국도접속_차도부수량"/>
      <sheetName val="빌딩_안내"/>
      <sheetName val="화재_탐지_설비"/>
      <sheetName val="단가대비표_(3)"/>
      <sheetName val="BSD_(2)"/>
      <sheetName val="A_견적"/>
      <sheetName val="s_v"/>
      <sheetName val="DATA테이블1_(2)"/>
      <sheetName val="1000_DB구축_부표"/>
      <sheetName val="CT_"/>
      <sheetName val="조도계산서_(도서)"/>
      <sheetName val="일위대가_"/>
      <sheetName val="표__지"/>
      <sheetName val="97년_추정"/>
      <sheetName val="SHEET_PILE단가"/>
      <sheetName val="도담구내_개소별_명세"/>
      <sheetName val="3_자재비(총괄)"/>
      <sheetName val="준검_내역서"/>
      <sheetName val="5_동별횡주관경"/>
      <sheetName val="1_토공집계표"/>
      <sheetName val="플랜트_설치"/>
      <sheetName val="Cost_bd-&quot;A&quot;"/>
      <sheetName val="Summary_Sheets"/>
      <sheetName val="2_대외공문"/>
      <sheetName val="앉음벽_(2)"/>
      <sheetName val="_토목_처리장도급내역서_"/>
      <sheetName val="4_고용보험"/>
      <sheetName val="신규_수주분(사용자_정의)"/>
      <sheetName val="원가계산_(2)"/>
      <sheetName val="각종양식"/>
      <sheetName val="설계예산서"/>
      <sheetName val="폐기물"/>
      <sheetName val="BOX단위철근"/>
      <sheetName val="주요항목별"/>
      <sheetName val="기계경비일람"/>
      <sheetName val="내역 (2)"/>
      <sheetName val="b_balju-단가단가단가"/>
      <sheetName val="H-pile(298x299)"/>
      <sheetName val="H-pile(250x250)"/>
      <sheetName val="소업1교"/>
      <sheetName val="일집"/>
      <sheetName val="단위수량"/>
      <sheetName val="기초코드"/>
      <sheetName val="내역서(교량)전체"/>
      <sheetName val="제출내역_(2)"/>
      <sheetName val="I_설계조건"/>
      <sheetName val="집수정단면도_(2)"/>
      <sheetName val="실행내역_"/>
      <sheetName val="공사예산하조서(O_K)"/>
      <sheetName val="수원공사비"/>
      <sheetName val="기안문"/>
      <sheetName val="공사잡비"/>
      <sheetName val="제경비"/>
      <sheetName val="2,EXIST 전기실산출"/>
      <sheetName val="BH-1 (2)"/>
      <sheetName val="MAT 철근"/>
      <sheetName val="공사내역"/>
      <sheetName val="인수공규격"/>
      <sheetName val="실행간접비용"/>
      <sheetName val="업무분장"/>
      <sheetName val="XL4Poppy"/>
      <sheetName val="광주운남을"/>
      <sheetName val="간접비 총괄표"/>
      <sheetName val="개별직종노임단가(2002.5)"/>
      <sheetName val="위치조서"/>
      <sheetName val="철집"/>
      <sheetName val="7급줄떼"/>
      <sheetName val="5.정산서"/>
      <sheetName val="예정공정표"/>
      <sheetName val="1~69"/>
      <sheetName val="공사 Scope 표지"/>
      <sheetName val="공사 Scope"/>
      <sheetName val="원가표"/>
      <sheetName val="내역-1"/>
      <sheetName val="내역-2"/>
      <sheetName val="일위2"/>
      <sheetName val="일위3"/>
      <sheetName val="몸체(460×600)"/>
      <sheetName val="560×550"/>
      <sheetName val="590×630"/>
      <sheetName val="502(760×600)"/>
      <sheetName val="840×700"/>
      <sheetName val="투찰"/>
      <sheetName val="집수정(600-700)"/>
      <sheetName val="DATA 입력부"/>
      <sheetName val="배수통관(좌)"/>
      <sheetName val="중기조종사 단위단가"/>
      <sheetName val="SUS(150)"/>
      <sheetName val="현금예금"/>
      <sheetName val="CL분석결과"/>
      <sheetName val="일위대가(비굴착)"/>
      <sheetName val="접수부"/>
      <sheetName val="버스운행안내"/>
      <sheetName val="예방접종계획"/>
      <sheetName val="근태계획서"/>
      <sheetName val="형틀공사"/>
      <sheetName val="을-ATYPE"/>
      <sheetName val="조달단가"/>
      <sheetName val="PROJECT BRIEF(EX.NEW)"/>
      <sheetName val="강관주휀스"/>
      <sheetName val="통신원가"/>
      <sheetName val="노임단가2004(상)"/>
      <sheetName val="도로횡단-D300"/>
      <sheetName val="자재발주서"/>
      <sheetName val="대비"/>
      <sheetName val="토공사"/>
      <sheetName val="SIL98"/>
      <sheetName val="통신200헾"/>
      <sheetName val="남양구조시험동"/>
      <sheetName val="신표지1"/>
      <sheetName val="P-산#1-1(WOWA1)"/>
      <sheetName val="단중표-ST"/>
      <sheetName val="노임이"/>
      <sheetName val="시화점실행"/>
      <sheetName val="A1"/>
      <sheetName val="FAB4생산"/>
      <sheetName val="잡비"/>
      <sheetName val="수입"/>
      <sheetName val="직접수량"/>
      <sheetName val="Customer__x0000__x0000_Ԁ_x0000_騞컲"/>
      <sheetName val="급수"/>
      <sheetName val="DATA_입력란"/>
      <sheetName val="1__설계조건_2_단면가정_3__하중계산"/>
      <sheetName val="배관BM(일반)"/>
      <sheetName val="상하차비용(기계상차)"/>
      <sheetName val="수간보호"/>
      <sheetName val="노무단가"/>
      <sheetName val="적용노임"/>
      <sheetName val="제안서입력"/>
      <sheetName val="장비선정 "/>
      <sheetName val="FD"/>
      <sheetName val="99관저"/>
      <sheetName val="FB25JN"/>
      <sheetName val="J형측구단위수량"/>
      <sheetName val="도로단위당"/>
      <sheetName val="횡배수관집현황(2공구)"/>
      <sheetName val="자재비"/>
      <sheetName val="일위대가서식"/>
      <sheetName val="대비2"/>
      <sheetName val="2차기성내역서"/>
      <sheetName val="이형관"/>
      <sheetName val="공종"/>
      <sheetName val="기계경비_시간당_"/>
      <sheetName val="22관계"/>
      <sheetName val="22기타(L,R)"/>
      <sheetName val="22전선계"/>
      <sheetName val="월래"/>
      <sheetName val="구조물공1"/>
      <sheetName val="배수및구조물공1"/>
      <sheetName val="날개벽"/>
      <sheetName val="덕전리"/>
      <sheetName val="도로경계블럭단위토공"/>
      <sheetName val="06 일위대가목록"/>
      <sheetName val="투입내역"/>
      <sheetName val="자금신청서"/>
      <sheetName val="결재판"/>
      <sheetName val="내역서(사업소)"/>
      <sheetName val="유역면적"/>
      <sheetName val="용역비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(A)내역서"/>
      <sheetName val="유입량"/>
      <sheetName val="공사요율"/>
      <sheetName val="직재"/>
      <sheetName val="수량산출서 (2)"/>
      <sheetName val="98지급계획"/>
      <sheetName val="기존단가 (2)"/>
      <sheetName val="원가계산서구조조정"/>
      <sheetName val="노무비"/>
      <sheetName val="신림자금"/>
      <sheetName val="조경내"/>
      <sheetName val="교통대책내역"/>
      <sheetName val="자재단가비교표"/>
      <sheetName val="기계경비목록1"/>
      <sheetName val="담장산출"/>
      <sheetName val="J直材4"/>
      <sheetName val="전체"/>
      <sheetName val="기본일위"/>
      <sheetName val="약품공급2"/>
      <sheetName val="내역"/>
      <sheetName val="인건비"/>
      <sheetName val="날개벽수량표"/>
      <sheetName val="자재"/>
      <sheetName val="퍼스트"/>
      <sheetName val="간접비계산"/>
      <sheetName val="단가비교표"/>
      <sheetName val="실행철강하도"/>
      <sheetName val="단"/>
      <sheetName val="단가"/>
      <sheetName val="자갈,시멘트,모래산출"/>
      <sheetName val="일위단가"/>
      <sheetName val="갑지1"/>
      <sheetName val="연부97-1"/>
      <sheetName val="CTEMCOST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수량산출"/>
      <sheetName val="자재테이블"/>
      <sheetName val="현장설명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단가산출(T)"/>
      <sheetName val="값"/>
      <sheetName val="자재co"/>
      <sheetName val="내역표지"/>
      <sheetName val="도로포장면적산출(1)"/>
      <sheetName val="제조집계(상각)"/>
      <sheetName val="자재일람"/>
      <sheetName val="재료집계표"/>
      <sheetName val="2000전체분"/>
      <sheetName val="관급자재"/>
      <sheetName val="산출내역서"/>
      <sheetName val="제경비"/>
      <sheetName val="단가산출"/>
      <sheetName val="기_x0002_"/>
      <sheetName val=""/>
      <sheetName val="표지1"/>
      <sheetName val="토목주소"/>
      <sheetName val="갑지"/>
      <sheetName val="SHEET PILE단가"/>
      <sheetName val="요율"/>
      <sheetName val="플랜트 설치"/>
      <sheetName val="#2_일위대가목록"/>
      <sheetName val="WING3"/>
      <sheetName val="명세서"/>
      <sheetName val="범례표"/>
      <sheetName val="총 괄 표"/>
      <sheetName val="실행(1)"/>
      <sheetName val="2.1  노무비 평균단가산출"/>
      <sheetName val="9811"/>
      <sheetName val="기계경비(시간당)"/>
      <sheetName val="램머"/>
      <sheetName val="을"/>
      <sheetName val="시운전연료"/>
      <sheetName val="2공구산출내역"/>
      <sheetName val="SORCE1"/>
      <sheetName val="단위단가"/>
      <sheetName val="공통가설"/>
      <sheetName val="환경평가"/>
      <sheetName val="인구"/>
      <sheetName val="양식_자재단가조사표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과"/>
      <sheetName val="제조원가"/>
      <sheetName val="관세"/>
      <sheetName val="집계"/>
      <sheetName val="직재"/>
      <sheetName val="단가"/>
      <sheetName val="수입"/>
      <sheetName val="환율"/>
      <sheetName val="제시"/>
      <sheetName val="간재율"/>
      <sheetName val="작업설"/>
      <sheetName val="직노"/>
      <sheetName val="임율"/>
      <sheetName val="99임율"/>
      <sheetName val="노무비지급액"/>
      <sheetName val="경비"/>
      <sheetName val="운반비"/>
      <sheetName val="경비율"/>
      <sheetName val="경비조정"/>
      <sheetName val="감가"/>
      <sheetName val="지급수수료"/>
      <sheetName val="일반비율"/>
      <sheetName val="일반조정"/>
      <sheetName val="표지"/>
      <sheetName val="간지"/>
      <sheetName val="목차"/>
      <sheetName val="개요"/>
      <sheetName val="표지 (2)"/>
      <sheetName val="내역서2안"/>
      <sheetName val="철거산출근거"/>
      <sheetName val="일위대가"/>
      <sheetName val="건축공사실행"/>
      <sheetName val="1안"/>
      <sheetName val="직접경비"/>
    </sheetNames>
    <sheetDataSet>
      <sheetData sheetId="0"/>
      <sheetData sheetId="1"/>
      <sheetData sheetId="2"/>
      <sheetData sheetId="3"/>
      <sheetData sheetId="4">
        <row r="12">
          <cell r="B12">
            <v>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침사지"/>
      <sheetName val="유입펌프"/>
      <sheetName val="조정조"/>
      <sheetName val="최초침전지"/>
      <sheetName val="포기조"/>
      <sheetName val="송풍기"/>
      <sheetName val="최종침전지"/>
      <sheetName val="UV소독"/>
      <sheetName val="용수공급"/>
      <sheetName val="농축조"/>
      <sheetName val="탈수기"/>
      <sheetName val="탈취설비"/>
      <sheetName val="약품설비"/>
      <sheetName val="약품공급2"/>
      <sheetName val="기기리스트"/>
      <sheetName val="밸브설치"/>
      <sheetName val="삼원"/>
      <sheetName val="그린"/>
      <sheetName val="한창-을"/>
      <sheetName val="내역"/>
      <sheetName val="품셈"/>
      <sheetName val="단가"/>
      <sheetName val="수량산출"/>
      <sheetName val="1단계"/>
      <sheetName val="샘플표지"/>
      <sheetName val="VXXXXX"/>
      <sheetName val="Legend"/>
      <sheetName val="1회기성갑"/>
      <sheetName val="1회기성을"/>
      <sheetName val="Sheet3"/>
      <sheetName val="을 (2)"/>
      <sheetName val="설계변경갑"/>
      <sheetName val="설계변경을"/>
      <sheetName val="Sheet1"/>
      <sheetName val="AS-YONG"/>
      <sheetName val="가도공"/>
      <sheetName val="정보매체A동"/>
      <sheetName val="대치판정"/>
      <sheetName val="내역서"/>
      <sheetName val="집계표"/>
      <sheetName val="AS포장복구 "/>
      <sheetName val="자단"/>
      <sheetName val="인공산출"/>
      <sheetName val="노임"/>
      <sheetName val="일위대가(가설)"/>
      <sheetName val="JUCKEYK"/>
      <sheetName val="합의경상"/>
      <sheetName val="산출근거"/>
      <sheetName val="1. 설계조건 2.단면가정 3. 하중계산"/>
      <sheetName val="DATA 입력란"/>
      <sheetName val="총괄집계표"/>
      <sheetName val="전기"/>
      <sheetName val="경상비"/>
      <sheetName val="#REF"/>
      <sheetName val="일위대가(1)"/>
      <sheetName val="에너지동"/>
      <sheetName val="부안일위"/>
      <sheetName val="일위대가목차"/>
      <sheetName val="대로근거"/>
      <sheetName val="중로근거"/>
      <sheetName val="N賃率-職"/>
      <sheetName val="내역(정지)"/>
      <sheetName val="계약용량(서포)"/>
      <sheetName val="부속동"/>
      <sheetName val="잡비"/>
      <sheetName val="공내역"/>
      <sheetName val="토량산출서"/>
      <sheetName val="을"/>
      <sheetName val="건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일위대가(가설)"/>
      <sheetName val="일위대가"/>
      <sheetName val="내역서"/>
      <sheetName val="1공구산출내역서"/>
      <sheetName val="직노"/>
      <sheetName val="노임"/>
      <sheetName val="일반공사"/>
      <sheetName val="노무비단가"/>
      <sheetName val="터파기및재료"/>
      <sheetName val="건축공사실행"/>
      <sheetName val="경산"/>
      <sheetName val="2공구산출내역"/>
      <sheetName val="예산총괄표"/>
      <sheetName val="조끼"/>
      <sheetName val="기계설비"/>
      <sheetName val="N賃率-職"/>
      <sheetName val="간지"/>
      <sheetName val="조명시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표지(하천명)"/>
      <sheetName val="총괄집계"/>
      <sheetName val="총괄자재"/>
      <sheetName val="표지"/>
      <sheetName val="제목(집계)"/>
      <sheetName val="집계표"/>
      <sheetName val="주요"/>
      <sheetName val="주요자재"/>
      <sheetName val="제목 (토공)"/>
      <sheetName val="토공집계표"/>
      <sheetName val="토공수량(좌안)"/>
      <sheetName val="토적표좌안"/>
      <sheetName val="규준틀및경계말목 (좌안)"/>
      <sheetName val="제목(호안)"/>
      <sheetName val="호안공집계"/>
      <sheetName val="전석집계"/>
      <sheetName val="전석수량(좌1)"/>
      <sheetName val="전석면적(좌1)"/>
      <sheetName val="u형측구 집계표"/>
      <sheetName val="1지구u형측구"/>
      <sheetName val="2지구u형측구 "/>
      <sheetName val="배수관공(IC)"/>
      <sheetName val="xxxxxx"/>
      <sheetName val="배수관공집계"/>
      <sheetName val="횡집계"/>
      <sheetName val="배수관집계표"/>
      <sheetName val="종배수관집계"/>
      <sheetName val="횡배수관현황"/>
      <sheetName val="종배수관현황"/>
      <sheetName val="날개면벽집계"/>
      <sheetName val="날개벽"/>
      <sheetName val="단위수량"/>
      <sheetName val="평균터파기고"/>
      <sheetName val="평균터파기1"/>
      <sheetName val="H"/>
      <sheetName val="깍기공"/>
      <sheetName val="배수관로집계"/>
      <sheetName val="배수관로수량현황"/>
      <sheetName val="배수관로수량집계"/>
      <sheetName val="배수관로수량집계L-8,9,11"/>
      <sheetName val="C.배수관공"/>
      <sheetName val="가배수관"/>
      <sheetName val="2.10횡배수관"/>
      <sheetName val="전체현황"/>
      <sheetName val="평균터파기"/>
      <sheetName val="RC관집계"/>
      <sheetName val="RC관현황"/>
      <sheetName val="보강집계"/>
      <sheetName val="보강현황"/>
      <sheetName val="흄관집계"/>
      <sheetName val="흄관현황"/>
      <sheetName val="종배수관단위"/>
      <sheetName val="2.12기존배수관세척"/>
      <sheetName val="2.13날개벽및면벽"/>
      <sheetName val="RC관날개벽"/>
      <sheetName val="보강날개벽"/>
      <sheetName val="흄관날개벽"/>
      <sheetName val="면벽수량집계"/>
      <sheetName val="2.14집수정"/>
      <sheetName val="성토부집수정집계"/>
      <sheetName val="절토부집수정집계"/>
      <sheetName val="집수정현황"/>
      <sheetName val="집수정부분합"/>
      <sheetName val="Sheet13"/>
      <sheetName val="A간지"/>
      <sheetName val="A집계"/>
      <sheetName val="A관자재계"/>
      <sheetName val="A관로"/>
      <sheetName val="A토공계"/>
      <sheetName val="A관로토공"/>
      <sheetName val="A평균H"/>
      <sheetName val="A맨홀계"/>
      <sheetName val="A맨홀"/>
      <sheetName val="A맨홀H"/>
      <sheetName val="A연결관"/>
      <sheetName val="A연결토공"/>
      <sheetName val="A연결조서"/>
      <sheetName val="A터파기단위"/>
      <sheetName val="날개벽유동집계표"/>
      <sheetName val="유입방지턱수량"/>
      <sheetName val="유입방지턱표지"/>
      <sheetName val="유입방지턱단위수량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지급자재명세서(1)"/>
      <sheetName val="지급자재명세서(2)"/>
      <sheetName val="지급자재명세서(3)"/>
      <sheetName val="철근"/>
      <sheetName val="시멘트및콘크리트"/>
      <sheetName val="골재"/>
      <sheetName val="아스콘및코팅재집계표"/>
      <sheetName val="골재집계"/>
      <sheetName val="타공종이월수량"/>
      <sheetName val="타공종이기수량"/>
      <sheetName val="제목"/>
      <sheetName val="자재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증감총괄"/>
      <sheetName val="내역"/>
      <sheetName val="잡비"/>
      <sheetName val="증감"/>
      <sheetName val="측구공수량집계표"/>
      <sheetName val="맹암거수량집계표"/>
      <sheetName val="배수관수량집계표"/>
      <sheetName val="배수관공총괄수량집계표"/>
      <sheetName val="절성경계보강공현황및집계 "/>
      <sheetName val="집수정공수량집계표"/>
      <sheetName val="암거공토공수량집계표"/>
      <sheetName val="암거공일반수량집계표"/>
      <sheetName val="암거공철근집계표"/>
      <sheetName val="강판집계표"/>
      <sheetName val="수로보호공현황및집계"/>
      <sheetName val="도수로집계표"/>
      <sheetName val="U형개거집계표"/>
      <sheetName val="침전조집계표"/>
      <sheetName val="석축집계표"/>
      <sheetName val="배수관수량집계(1)"/>
      <sheetName val="배수관수량집계(2)"/>
      <sheetName val="횡배수관공수량집계"/>
      <sheetName val="횡배수관연장조서"/>
      <sheetName val="제작관수량집계"/>
      <sheetName val="토피별RC관현황"/>
      <sheetName val="보강흄관수량집계"/>
      <sheetName val="토피별보강흄관현황"/>
      <sheetName val="흄관수량집계"/>
      <sheetName val="토피별흄관현황"/>
      <sheetName val="종배수관수량집계"/>
      <sheetName val="배수날개면벽수량집계"/>
      <sheetName val="날개벽수량(RC관)"/>
      <sheetName val="날개벽수량(보강흄관)"/>
      <sheetName val="날개벽수량(흄관)"/>
      <sheetName val="면벽수량"/>
      <sheetName val="집수정수량집계(1)"/>
      <sheetName val="집수정수량집계(2)"/>
      <sheetName val="흙쌓기부집수정"/>
      <sheetName val="땅깍기부집수정(1)"/>
      <sheetName val="땅깍기부집수정(2)"/>
      <sheetName val="땅깍기부집수정(3)"/>
      <sheetName val="원가계산서(년도별)"/>
      <sheetName val="집계표(도급)"/>
      <sheetName val="내역서(도급)"/>
      <sheetName val="6월호"/>
      <sheetName val="암거간지1"/>
      <sheetName val="구체집계표"/>
      <sheetName val="암거간지2"/>
      <sheetName val="암거간지3"/>
      <sheetName val="암거간지5"/>
      <sheetName val="구체집계2.0x2.0(0-3)"/>
      <sheetName val="구체2.0X2.0(0-3)"/>
      <sheetName val="구체집계2.0x2.0(3-5)"/>
      <sheetName val="구체2.0x2.0(3-5)"/>
      <sheetName val="구체집계2.0x2.0(5-7)"/>
      <sheetName val="구체2.0x2.0(5-7)"/>
      <sheetName val="구체집계2.0x2.0(7-10)"/>
      <sheetName val="구체2.0x2.0(7-10)"/>
      <sheetName val="암거간지2@"/>
      <sheetName val="구체집계2@2.5x2.5"/>
      <sheetName val="구체2@2.5x2.5"/>
      <sheetName val="암거간지"/>
      <sheetName val="구체집계3.0x2.0(0-3)"/>
      <sheetName val="구체3.0x2.0(0-3)"/>
      <sheetName val="구체집계3.0x2.0(6-8)"/>
      <sheetName val="구체3.0x2.0(6-8)"/>
      <sheetName val="암거간지7"/>
      <sheetName val="암거간지8"/>
      <sheetName val="구체집계3.5x3.5(8-10)"/>
      <sheetName val="구체3.5x3.5(8-10)"/>
      <sheetName val="암거간지10"/>
      <sheetName val="구체집계4.5x4.5(2-3)"/>
      <sheetName val="구체4.5x4.5(2-3)"/>
      <sheetName val="구체집계4.5x4.5(4-5)"/>
      <sheetName val="구체4.5x4.5(4-5)"/>
      <sheetName val="암거현황"/>
      <sheetName val="터파기"/>
      <sheetName val="구체2.5x2.0(6-8)"/>
      <sheetName val="구체3.5x3.5-8-10"/>
      <sheetName val="암거간지4"/>
      <sheetName val="갑지"/>
      <sheetName val="목차"/>
      <sheetName val="변경사유서간지"/>
      <sheetName val="변경사유서"/>
      <sheetName val="공사비집계표간지"/>
      <sheetName val="공사비집계표"/>
      <sheetName val="공사비증감내역서간지"/>
      <sheetName val="공사비증감내역서"/>
      <sheetName val="수량산출서간지"/>
      <sheetName val="상림1교간지"/>
      <sheetName val="상림1교수량집계표"/>
      <sheetName val="상림1교(교대A1)당초"/>
      <sheetName val="상림1교(교대A1)변경"/>
      <sheetName val="횡단면도"/>
      <sheetName val="사진대지"/>
      <sheetName val="상림1A1"/>
      <sheetName val="신일위"/>
      <sheetName val="변일위"/>
      <sheetName val="재집"/>
      <sheetName val="종평"/>
      <sheetName val="토집"/>
      <sheetName val="담장"/>
      <sheetName val="조경"/>
      <sheetName val="옹집"/>
      <sheetName val="옹벽수량"/>
      <sheetName val="기타공표지"/>
      <sheetName val="기타공유동수량집계"/>
      <sheetName val="a,수로보호공"/>
      <sheetName val="수로보호공집계"/>
      <sheetName val="수로보호공현황(형식1~3)"/>
      <sheetName val="수로보호공현황(형식-4)"/>
      <sheetName val="수로보호공현황(형식-5)"/>
      <sheetName val="b.수로이설"/>
      <sheetName val="c.돌붙임후면배수표지"/>
      <sheetName val="d.기존배수관폐쇄표지"/>
      <sheetName val="e.기존BOX폐쇄표지"/>
      <sheetName val="f기존배수관세척"/>
      <sheetName val="g계단"/>
      <sheetName val="j.제작집수정표지"/>
      <sheetName val="제작집수정유동집"/>
      <sheetName val="제작집수정집계"/>
      <sheetName val="제작집수정현황"/>
      <sheetName val="제작집수정수량(1)"/>
      <sheetName val="제작집수정수량(2)"/>
      <sheetName val="k. 문비"/>
      <sheetName val="문비수량집계"/>
      <sheetName val="문비현황"/>
      <sheetName val="문비단위수량"/>
      <sheetName val="Module1"/>
      <sheetName val="간지"/>
      <sheetName val="파형강판 총수량집계표"/>
      <sheetName val="통로"/>
      <sheetName val="철근수량 집계표"/>
      <sheetName val="45,46"/>
      <sheetName val="C.간지"/>
      <sheetName val="배수관공집계표"/>
      <sheetName val="2.10간지"/>
      <sheetName val="횡배수관집계표(현장)"/>
      <sheetName val="횡배수관현황(현장)"/>
      <sheetName val="평균터파기(현장)"/>
      <sheetName val="횡배수산근(현장)"/>
      <sheetName val="2.11간지"/>
      <sheetName val="종배수관및흄관집계표"/>
      <sheetName val="종배수관수량"/>
      <sheetName val="흄관수집계"/>
      <sheetName val="흄관평균터파기"/>
      <sheetName val="흄관산출(0+725)"/>
      <sheetName val="2.13간지"/>
      <sheetName val="날개벽및면벽집계표"/>
      <sheetName val="날개벽수량집계표"/>
      <sheetName val="날개벽단위수량"/>
      <sheetName val="2.14간지"/>
      <sheetName val="콘크리트집수정수량집계"/>
      <sheetName val="땅깍기부집수정집계"/>
      <sheetName val="전신환매도율"/>
      <sheetName val="DATE"/>
      <sheetName val="1+214(수로)"/>
      <sheetName val="1+185(통로)"/>
      <sheetName val="구체,날개,보강철근수량"/>
      <sheetName val="난간및차수벽철근량"/>
      <sheetName val="접속저판"/>
      <sheetName val=""/>
      <sheetName val="내역서"/>
      <sheetName val="시멘트,모래"/>
      <sheetName val="배수관공수량집계"/>
      <sheetName val="면벽단위"/>
      <sheetName val="흄관단위"/>
      <sheetName val="흄관토공수량"/>
      <sheetName val="흄관설치현황"/>
      <sheetName val="8.PILE  (돌출)"/>
      <sheetName val="우배수"/>
      <sheetName val="CB"/>
      <sheetName val="일위대가(가설)"/>
      <sheetName val="역T형옹벽(3.0)"/>
      <sheetName val="일위대가"/>
      <sheetName val="수량-가로등"/>
      <sheetName val="BOQ"/>
      <sheetName val="을지"/>
      <sheetName val="공사비증감"/>
      <sheetName val="E총"/>
      <sheetName val="INPUT"/>
      <sheetName val="직노"/>
      <sheetName val="보차도경계석"/>
      <sheetName val="정화조동내역"/>
      <sheetName val="단가 "/>
      <sheetName val="노임"/>
      <sheetName val="일위대가표"/>
      <sheetName val="일반공사"/>
      <sheetName val="기타#9"/>
      <sheetName val="Baby일위대가"/>
      <sheetName val="하부철근수량"/>
      <sheetName val="슬래브(유곡)"/>
      <sheetName val="금액내역서"/>
      <sheetName val="교각1"/>
      <sheetName val="견적서"/>
      <sheetName val="건축공사실행"/>
      <sheetName val="제경비"/>
      <sheetName val="관급자재"/>
      <sheetName val="수량산출서"/>
      <sheetName val="맨홀"/>
      <sheetName val="포장공"/>
      <sheetName val="총괄갑 "/>
      <sheetName val="만수배관단가"/>
      <sheetName val="FRP배관단가(만수)"/>
      <sheetName val="골재산출"/>
      <sheetName val="99총공사내역서"/>
      <sheetName val="노임단가"/>
      <sheetName val="BOQ(전체)"/>
      <sheetName val="원형1호맨홀토공수량"/>
      <sheetName val="2"/>
      <sheetName val="96보완계획7.12"/>
      <sheetName val="준검 내역서"/>
      <sheetName val="교대(A1)"/>
      <sheetName val="하도금액분계"/>
      <sheetName val="국도접속 차도부수량"/>
      <sheetName val="저"/>
      <sheetName val="터파기및재료"/>
      <sheetName val="물가시세"/>
      <sheetName val="날개벽(시점좌측)"/>
      <sheetName val="단면가정"/>
      <sheetName val="BID"/>
      <sheetName val="인사자료총집계"/>
      <sheetName val="A LINE"/>
      <sheetName val="철근계"/>
      <sheetName val="7.PILE  (돌출)"/>
      <sheetName val="연결관암거"/>
      <sheetName val="기초단가"/>
      <sheetName val="TOTAL_BOQ"/>
      <sheetName val="수량산출"/>
      <sheetName val="5.공종별예산내역서"/>
      <sheetName val="실행철강하도"/>
      <sheetName val="토공(우물통,기타) "/>
      <sheetName val="내역(설계)"/>
      <sheetName val="1차설계변경내역"/>
      <sheetName val="2000년1차"/>
      <sheetName val="말뚝지지력산정"/>
      <sheetName val="매매"/>
      <sheetName val="기기리스트"/>
      <sheetName val="부대내역"/>
      <sheetName val="MAIN_TABLE"/>
      <sheetName val="Macro1"/>
      <sheetName val="토목"/>
      <sheetName val="도급-집계"/>
      <sheetName val="가로등내역서"/>
      <sheetName val="소비자가"/>
      <sheetName val="품셈TABLE"/>
      <sheetName val="COPING"/>
      <sheetName val="단가산출"/>
      <sheetName val="철거산출근거"/>
      <sheetName val="공비대비"/>
      <sheetName val="구조물공"/>
      <sheetName val="배수공"/>
      <sheetName val="부대공"/>
      <sheetName val="토공"/>
      <sheetName val="단가조사"/>
      <sheetName val="70%"/>
      <sheetName val="데리네이타현황"/>
      <sheetName val="집수정공수량집勄표"/>
      <sheetName val="암거공일반수량집계呜"/>
      <sheetName val="수로보호공현황갏집계"/>
      <sheetName val="배수관로수량집Ⳅ"/>
      <sheetName val="변경사유서간줮"/>
      <sheetName val="롴벽단위"/>
      <sheetName val="흀관토공수량"/>
      <sheetName val="FRP배관단가(㧌수)"/>
      <sheetName val="노무비"/>
      <sheetName val="6PILE  (돌출)"/>
      <sheetName val="보도포장산출"/>
      <sheetName val="현금"/>
      <sheetName val="도급내역"/>
      <sheetName val="#REF"/>
      <sheetName val="7기초"/>
      <sheetName val="중기일위대가"/>
      <sheetName val="남양시작동자105노65기1.3화1.2"/>
      <sheetName val="진주방향"/>
      <sheetName val="마산방향"/>
      <sheetName val="마산방향철근집계"/>
      <sheetName val="절취및터파기"/>
      <sheetName val="공사개요"/>
      <sheetName val="총괄내역서"/>
      <sheetName val="표층포설및다짐"/>
      <sheetName val="기본사항"/>
      <sheetName val="데이타"/>
      <sheetName val="식재인부"/>
      <sheetName val="1차증가원가계산"/>
      <sheetName val="산출서"/>
      <sheetName val="관급"/>
      <sheetName val="내역(원안-대안)"/>
      <sheetName val="200"/>
      <sheetName val="재정비직인"/>
      <sheetName val="재정비내역"/>
      <sheetName val="지적고시내역"/>
      <sheetName val="DANGA"/>
      <sheetName val="기본자료"/>
      <sheetName val="집1"/>
      <sheetName val="U-TYPE(1)"/>
      <sheetName val="덕전리"/>
      <sheetName val="개비온집계"/>
      <sheetName val="개비온 단위"/>
      <sheetName val="J直材4"/>
      <sheetName val="접도구역경계표주현황"/>
      <sheetName val="VXXXXXX"/>
      <sheetName val="표지-내역서 (2)"/>
      <sheetName val="연건보고현황"/>
      <sheetName val="공사비증(-)감대비표"/>
      <sheetName val="원가계산서(1공구)-전기"/>
      <sheetName val="원가계산서(1공구)-소방"/>
      <sheetName val="중총괄표(1공구)"/>
      <sheetName val="소총괄표(1공구)"/>
      <sheetName val="내역서(1공구)"/>
      <sheetName val="변경개요"/>
      <sheetName val="지급자재 단가비교"/>
      <sheetName val="표지-일위대가"/>
      <sheetName val="합산자재"/>
      <sheetName val="일목"/>
      <sheetName val="일위대가(통신)"/>
      <sheetName val="일위"/>
      <sheetName val="원격(노무)"/>
      <sheetName val="원격(자재)"/>
      <sheetName val="일위(원격)"/>
      <sheetName val="원격(노임)"/>
      <sheetName val="옵션"/>
      <sheetName val="감독차량비"/>
      <sheetName val="가로등주설치(9M)"/>
      <sheetName val="가로등주설치(10~12M)"/>
      <sheetName val="보안등설치(5~7M)"/>
      <sheetName val="터널등기구지지금구노무비"/>
      <sheetName val="기계화터파기"/>
      <sheetName val="한전인입공사비(1공구)"/>
      <sheetName val="한전공사비(대전-당진)"/>
      <sheetName val="기초입력 DATA"/>
      <sheetName val="49-119"/>
      <sheetName val="guard(mac)"/>
      <sheetName val="단가"/>
      <sheetName val="내역(2000년)"/>
      <sheetName val="현장"/>
      <sheetName val="투찰"/>
      <sheetName val="수안보-MBR1"/>
      <sheetName val="참고자료"/>
      <sheetName val="차액보증"/>
      <sheetName val="자재단가"/>
      <sheetName val="N賃率-職"/>
      <sheetName val="DATA2000"/>
      <sheetName val="용산1(해보)"/>
      <sheetName val="내역을"/>
      <sheetName val="암거날개벽재료집계"/>
      <sheetName val="변수값"/>
      <sheetName val="중기상차"/>
      <sheetName val="AS복구"/>
      <sheetName val="중기터파기"/>
      <sheetName val="원가계산서"/>
      <sheetName val="내역서전체"/>
      <sheetName val="입찰안"/>
      <sheetName val="산출근거"/>
      <sheetName val="기둥(원형)"/>
      <sheetName val="기초공"/>
      <sheetName val="건축내역"/>
      <sheetName val="도근좌표"/>
      <sheetName val="가도공"/>
      <sheetName val="포장수량산출"/>
      <sheetName val="토공총괄집계표"/>
      <sheetName val="제목(수량)"/>
      <sheetName val="수량총괄집계"/>
      <sheetName val="VXXXXX"/>
      <sheetName val="OPGW기별"/>
      <sheetName val="ABUT수량-A1"/>
      <sheetName val="공조기(삭제)"/>
      <sheetName val="토공사(흙막이)"/>
      <sheetName val="일위대가목차"/>
      <sheetName val="내역서(삼호)"/>
      <sheetName val="유림골조"/>
      <sheetName val="단가산출서"/>
      <sheetName val="Sheet1 (2)"/>
      <sheetName val="주형"/>
      <sheetName val="개요"/>
      <sheetName val="일위목록"/>
      <sheetName val="요율"/>
      <sheetName val="수자재단위당"/>
      <sheetName val="총괄표"/>
      <sheetName val="참고사항"/>
      <sheetName val="노무비단가"/>
      <sheetName val="WEIGHT LIST"/>
      <sheetName val="J형측구단위수량"/>
      <sheetName val="부대시설"/>
      <sheetName val="Apt내역"/>
      <sheetName val="(포장)BOQ-실적공사"/>
      <sheetName val="시점교대"/>
      <sheetName val="Sheet15"/>
      <sheetName val="97 사업추정(WEKI)"/>
      <sheetName val="구조     ."/>
      <sheetName val="1.설계조건"/>
      <sheetName val="2공구산출내역"/>
      <sheetName val="DATA98"/>
      <sheetName val="연결임시"/>
      <sheetName val="위치조서"/>
      <sheetName val="C_배수관공"/>
      <sheetName val="2_10횡배수관"/>
      <sheetName val="2_12기존배수관세척"/>
      <sheetName val="2_13날개벽및면벽"/>
      <sheetName val="2_14집수정"/>
      <sheetName val="구체집계2_0x2_0(0-3)"/>
      <sheetName val="구체2_0X2_0(0-3)"/>
      <sheetName val="구체집계2_0x2_0(3-5)"/>
      <sheetName val="지수"/>
      <sheetName val="직재"/>
      <sheetName val="맨홀_공사비"/>
      <sheetName val="9902"/>
      <sheetName val="3.하중산정4.양수압5.지지력"/>
      <sheetName val="총차분(토목)"/>
      <sheetName val="기초일위"/>
      <sheetName val="(A)내역서"/>
      <sheetName val="6호기"/>
      <sheetName val="TIE-IN"/>
      <sheetName val="교각토공"/>
      <sheetName val="고창방향"/>
      <sheetName val="구체2_0x2_0(3-5)"/>
      <sheetName val="구체집계2_0x2_0(5-7)"/>
      <sheetName val="구체2_0x2_0(5-7)"/>
      <sheetName val="일위대가목록"/>
      <sheetName val="일반전기"/>
      <sheetName val="횡배수관집현황(2공구)"/>
      <sheetName val="자재 집계표"/>
      <sheetName val="전신"/>
      <sheetName val="급수"/>
      <sheetName val="쌍송교"/>
      <sheetName val="총괄"/>
      <sheetName val="조명시설"/>
      <sheetName val="구체집계2_0x2_0(7-10)"/>
      <sheetName val="구체2_0x2_0(7-10)"/>
      <sheetName val="구체집계2@2_5x2_5"/>
      <sheetName val="구체2@2_5x2_5"/>
      <sheetName val="구체집계3_0x2_0(0-3)"/>
      <sheetName val="구체3_0x2_0(0-3)"/>
      <sheetName val="투찰금액"/>
      <sheetName val="단가산출(총괄)"/>
      <sheetName val="일위총괄"/>
      <sheetName val="횡배수관"/>
      <sheetName val="1,2,3,4,5단위수량"/>
      <sheetName val="흥양2교토공집계표"/>
      <sheetName val="도로구조공사비"/>
      <sheetName val="도로토공공사비"/>
      <sheetName val="여수토공사비"/>
      <sheetName val="표  지"/>
      <sheetName val="000000"/>
      <sheetName val="SORCE1"/>
      <sheetName val="EACT10"/>
      <sheetName val="토 적 표"/>
      <sheetName val="사다리"/>
      <sheetName val="상부공"/>
      <sheetName val="정렬"/>
      <sheetName val="단가표"/>
      <sheetName val="식재"/>
      <sheetName val="시설물"/>
      <sheetName val="식재출력용"/>
      <sheetName val="유지관리"/>
      <sheetName val="조도계산서 (도서)"/>
      <sheetName val="감리원배치기준"/>
      <sheetName val="단중표"/>
      <sheetName val="역T형교대(직접기초)"/>
      <sheetName val="코드표"/>
      <sheetName val="수목데이타 "/>
      <sheetName val="내역서(기계)"/>
      <sheetName val="전력구구조물산근"/>
      <sheetName val="앨범표지"/>
      <sheetName val="설계예산서"/>
      <sheetName val="단가목록"/>
      <sheetName val="장비단가표"/>
      <sheetName val="깨기수량"/>
      <sheetName val="본선집계표"/>
      <sheetName val="우수받이재료집계표"/>
      <sheetName val="단위중량"/>
      <sheetName val="FRP산출근거"/>
      <sheetName val="수량집계표(舊)"/>
      <sheetName val="4)유동표"/>
      <sheetName val="변수"/>
      <sheetName val="설계조건 및 단면가정"/>
      <sheetName val="부재치수입력"/>
      <sheetName val="당진1,2호기전선관설치및접지4차공사내역서-을지"/>
      <sheetName val="고정보수량집계"/>
      <sheetName val="갱문및옹벽집계"/>
      <sheetName val="경율산정"/>
      <sheetName val="건물"/>
      <sheetName val="설직재-1"/>
      <sheetName val="내역서적용수량"/>
      <sheetName val="배수공시멘트 및 골재량산출"/>
      <sheetName val="퇴직금(울산천상)"/>
      <sheetName val="이토변실(A3-LINE)"/>
      <sheetName val="단위수량산출"/>
      <sheetName val="환경기계공정표 (3)"/>
      <sheetName val="기본단가표"/>
      <sheetName val="단가산출서총괄"/>
      <sheetName val="산근(1)"/>
      <sheetName val="맨홀토공"/>
      <sheetName val="마감"/>
      <sheetName val="토공사"/>
      <sheetName val="기초자료입력"/>
      <sheetName val="절성경계보강공현황및집계_"/>
      <sheetName val="구체집계3_0x2_0(6-8)"/>
      <sheetName val="발주설계서(당초)"/>
      <sheetName val="기초자료"/>
      <sheetName val="수량집계"/>
      <sheetName val="잡비계산"/>
      <sheetName val="2.재료비"/>
      <sheetName val="교대(A1-A2)"/>
      <sheetName val="토공수량산출"/>
      <sheetName val="토적계산서"/>
      <sheetName val="내역표지"/>
      <sheetName val="고분전시관"/>
      <sheetName val="설비"/>
      <sheetName val="가설공사비"/>
      <sheetName val="토공총"/>
      <sheetName val="구체3_0x2_0(6-8)"/>
      <sheetName val="구체집계3_5x3_5(8-10)"/>
      <sheetName val="구체3_5x3_5(8-10)"/>
      <sheetName val="구체집계4_5x4_5(2-3)"/>
      <sheetName val="구체4_5x4_5(2-3)"/>
      <sheetName val="구체집계4_5x4_5(4-5)"/>
      <sheetName val="구체4_5x4_5(4-5)"/>
      <sheetName val="구체2_5x2_0(6-8)"/>
      <sheetName val="구체3_5x3_5-8-10"/>
      <sheetName val="b_수로이설"/>
      <sheetName val="c_돌붙임후면배수표지"/>
      <sheetName val="d_기존배수관폐쇄표지"/>
      <sheetName val="e_기존BOX폐쇄표지"/>
      <sheetName val="j_제작집수정표지"/>
      <sheetName val="k__문비"/>
      <sheetName val="파형강판_총수량집계표"/>
      <sheetName val="철근수량_집계표"/>
      <sheetName val="제목_(토공)"/>
      <sheetName val="규준틀및경계말목_(좌안)"/>
      <sheetName val="u형측구_집계표"/>
      <sheetName val="2지구u형측구_"/>
      <sheetName val="토공(우물통,기타)_"/>
      <sheetName val="C_간지"/>
      <sheetName val="2_10간지"/>
      <sheetName val="2_11간지"/>
      <sheetName val="2_13간지"/>
      <sheetName val="2_14간지"/>
      <sheetName val="DATA 입력부"/>
      <sheetName val="횡배수관설치현황"/>
      <sheetName val="초기화면"/>
      <sheetName val="설계기준"/>
      <sheetName val="YM-IL1"/>
      <sheetName val="DAN"/>
      <sheetName val="백호우계수"/>
      <sheetName val="9GNG운반"/>
      <sheetName val="3.하중산정4.지지력"/>
      <sheetName val="양지교"/>
      <sheetName val="조경시설물"/>
      <sheetName val="대로근거"/>
      <sheetName val="1.일반수량산출단면"/>
      <sheetName val="집수정(600-700)"/>
      <sheetName val="을"/>
      <sheetName val="웅진교-S2"/>
      <sheetName val="조명율표"/>
      <sheetName val="청천내"/>
      <sheetName val="24분기"/>
      <sheetName val="리스(CIF)산출"/>
      <sheetName val="안산기계장치"/>
      <sheetName val="과"/>
      <sheetName val="적용건축"/>
      <sheetName val="지수산정"/>
      <sheetName val="(집계) 노면표시"/>
      <sheetName val="주요량(96)"/>
      <sheetName val="L_RPTB~1"/>
      <sheetName val="공사비_NDE"/>
      <sheetName val="DATA"/>
      <sheetName val="동해title"/>
      <sheetName val="노면표시수량집계"/>
      <sheetName val="노면표지 수량"/>
      <sheetName val="소업1교"/>
      <sheetName val="설계조건"/>
      <sheetName val="날개벽(TYPE1)"/>
      <sheetName val="제1차변경도급"/>
      <sheetName val="콘_재료분리(1)"/>
      <sheetName val="내역1"/>
      <sheetName val="평교-내역"/>
      <sheetName val="99년신청"/>
      <sheetName val="중분대수량산출"/>
      <sheetName val="기술조건"/>
      <sheetName val="ESC(K치)"/>
      <sheetName val="내역서(사업소)"/>
      <sheetName val="위치조"/>
      <sheetName val="기계경비(시간당)"/>
      <sheetName val="램머"/>
      <sheetName val="본체"/>
      <sheetName val="안정검토"/>
      <sheetName val="토적표(1)"/>
      <sheetName val="비탈면보호공수량산출"/>
      <sheetName val="강전사 (2)"/>
      <sheetName val="도급"/>
      <sheetName val="CON'C"/>
      <sheetName val="Mc1"/>
      <sheetName val="흄ꔀ수량집계"/>
      <sheetName val="스톱로그내역"/>
      <sheetName val="98NS-N"/>
      <sheetName val="C-C(output)"/>
      <sheetName val="공비현2"/>
      <sheetName val="PSCbeam설계"/>
      <sheetName val="5지진시"/>
      <sheetName val="날개벽수량표"/>
      <sheetName val="1호맨홀토공"/>
      <sheetName val="순성토"/>
      <sheetName val="Macro3"/>
      <sheetName val="Macro2"/>
      <sheetName val="단가비교표"/>
      <sheetName val="예산서"/>
      <sheetName val="손익차9월2"/>
      <sheetName val="8설7발"/>
      <sheetName val="증감대비"/>
      <sheetName val="표지 (2)"/>
      <sheetName val="취수탑"/>
      <sheetName val="설비내역"/>
      <sheetName val="본공사"/>
      <sheetName val="간선계산"/>
      <sheetName val="정부노임단가"/>
      <sheetName val="1000 DB구축 부표"/>
      <sheetName val="SALE"/>
      <sheetName val="패널"/>
      <sheetName val="CONCRETE"/>
      <sheetName val="도급자재"/>
      <sheetName val="공내역"/>
      <sheetName val="단가 및 재료비"/>
      <sheetName val="중기사용료산출근거"/>
      <sheetName val="총괄갑_"/>
      <sheetName val="역T형옹벽(3_0)"/>
      <sheetName val="96보완계획7_12"/>
      <sheetName val="준검_내역서"/>
      <sheetName val="A_LINE"/>
      <sheetName val="7_PILE__(돌출)"/>
      <sheetName val="5_공종별예산내역서"/>
      <sheetName val="구조물"/>
      <sheetName val="Source"/>
      <sheetName val="Preface"/>
      <sheetName val="02자재"/>
      <sheetName val="재료비 (2)"/>
      <sheetName val="C1ㅇ"/>
      <sheetName val="95MAKER"/>
      <sheetName val="안양1공구_건축"/>
      <sheetName val="원가계산서 "/>
      <sheetName val="특수기호강도거푸집"/>
      <sheetName val="종배수관면벽신"/>
      <sheetName val="종배수관(신)"/>
      <sheetName val="토공집계"/>
      <sheetName val="파형강관및곡선부보강및날개벽"/>
      <sheetName val="도로정위치부표"/>
      <sheetName val="도로조사부표"/>
      <sheetName val="출력은 금물"/>
      <sheetName val="철근량"/>
      <sheetName val="바닥판"/>
      <sheetName val="입력DATA"/>
      <sheetName val="결과조달"/>
      <sheetName val="경상비"/>
      <sheetName val="공사비예산서(토목분)"/>
      <sheetName val="전체도급"/>
      <sheetName val="CODE"/>
      <sheetName val="전기일위대가"/>
      <sheetName val="부대대비"/>
      <sheetName val="냉연집계"/>
      <sheetName val="부하(성남)"/>
      <sheetName val="부하계산서"/>
      <sheetName val="조건"/>
      <sheetName val="충주"/>
      <sheetName val="입출재고현황 (2)"/>
      <sheetName val="구조물철거타공정이월"/>
      <sheetName val="산출내역서집계표"/>
      <sheetName val="정공공사"/>
      <sheetName val="원가계산"/>
      <sheetName val="실행대비"/>
      <sheetName val="2공구하도급내역서"/>
      <sheetName val="구천"/>
      <sheetName val="세부내역"/>
      <sheetName val="투찰추정"/>
      <sheetName val="도급내역5+800"/>
      <sheetName val="수목표준대가"/>
      <sheetName val="JUCKEYK"/>
      <sheetName val="토량1-1"/>
      <sheetName val="도급금액"/>
      <sheetName val="재노경"/>
      <sheetName val="전선 및 전선관"/>
      <sheetName val="단위단가"/>
      <sheetName val="적현로"/>
      <sheetName val="설계"/>
      <sheetName val="경상직원"/>
      <sheetName val="수목단가"/>
      <sheetName val="시설수량표"/>
      <sheetName val="식재수량표"/>
      <sheetName val="일위대가(1)"/>
      <sheetName val="전체"/>
      <sheetName val="입상내역"/>
      <sheetName val="총공사내역서"/>
      <sheetName val="설 계"/>
      <sheetName val="맨홀(2~4)"/>
      <sheetName val="물가자료"/>
      <sheetName val="시설물기초"/>
      <sheetName val="인입관수량총괄"/>
      <sheetName val="상-교대(A1-A2)"/>
      <sheetName val="초"/>
      <sheetName val="접도구역경계표주畠_x0013_"/>
      <sheetName val="접도구역경계표주傠_x0013_"/>
      <sheetName val="접도구역경계표주_x0005__x0000_"/>
      <sheetName val="접도구역경계표주竈_x0013_"/>
      <sheetName val="접도구역경계표주挔_x0012_"/>
      <sheetName val="접도구역경계표주窨_x0013_"/>
      <sheetName val="접도구역경계표주齘_x0013_"/>
      <sheetName val="접도구역경계표주僀_x0013_"/>
      <sheetName val="천안IP공장자100노100물량110할증"/>
      <sheetName val="간지양식"/>
      <sheetName val="4차월말"/>
      <sheetName val="일위怀፵"/>
      <sheetName val="접도구역경계표주헾】"/>
      <sheetName val="접도구역경계표주丵〒"/>
      <sheetName val="원가"/>
      <sheetName val="단면설계"/>
      <sheetName val="시점교︀"/>
      <sheetName val="구체3_5x3_5-8-1԰"/>
      <sheetName val="원가계산서(1԰_x0000_缀_x0000__x0000__x0000_"/>
      <sheetName val="구체집계4_5x4_5_x0005__x0000__x0000__x0000_"/>
      <sheetName val="구체3_0x2_0(԰_x0000_缀_x0000_"/>
      <sheetName val="구체집계4_5x4_5尜_x0013_層_x0013_闰"/>
      <sheetName val="원가계산서(1ᰀ፜搀፜ን"/>
      <sheetName val="98지급계획"/>
      <sheetName val="구체3_5x3_5-8-1렀"/>
      <sheetName val="구체3_0x2_0(᳇፜搀፜"/>
      <sheetName val="내역서(설비+소방)"/>
      <sheetName val="구체3_0x2_0(렀቟԰_x0000_"/>
      <sheetName val="구체집계4_5x4_5徸〒_x0005__x0000_"/>
      <sheetName val="자료"/>
      <sheetName val="접도구역경계표주贸_x0013_"/>
      <sheetName val="화설내"/>
      <sheetName val="통로암거 4.5 ×4.5 토피0~3m  수량 집계표0"/>
      <sheetName val="재료비_(2)"/>
      <sheetName val="라멘기초"/>
      <sheetName val="구체3_0x2_0(ﻇᇕ԰_x0000_"/>
      <sheetName val="구체3_5x3_5-8-1㔀"/>
      <sheetName val="구체3_0x2_0(㗇቎԰_x0000_"/>
      <sheetName val="구체3_0x2_0(㔀቎԰_x0000_"/>
      <sheetName val="투洬"/>
      <sheetName val="길어깨(현황)"/>
      <sheetName val="산출"/>
      <sheetName val="단가표 (2)"/>
      <sheetName val="구체집계4_5x4丵〒_x0005__x0000__x0000__x0000_"/>
      <sheetName val="구체집계3_0x2尜_x0013_層_x0013_闰〒_x0005_"/>
      <sheetName val="구체집계4_5x4_5丵〒_x0005__x0000_"/>
      <sheetName val="현장경비"/>
      <sheetName val="XL4Poppy"/>
      <sheetName val="구체집계3_0x2壸5丵⿋_x0005__x0000_"/>
      <sheetName val="변경내역"/>
      <sheetName val="평형공사비"/>
      <sheetName val="구체집계3_0x2喐6嗜6丵⿄_x0005_"/>
      <sheetName val="구체집계4_5x4_5헾】_x0005__x0000_"/>
      <sheetName val="구체3_0x2_0(Ⰰ⡛琀⡛"/>
      <sheetName val="내역서(전체)"/>
      <sheetName val="맨홀수량산출"/>
      <sheetName val="예가내역서"/>
      <sheetName val="6공구(당초)"/>
      <sheetName val="지급자재缀ᨪ԰_x0000_缀"/>
      <sheetName val="지급자재ᰀ፜搀፜"/>
      <sheetName val="대비"/>
      <sheetName val="원가계산서(1공구)-헾⿆"/>
      <sheetName val="현장식당(1)"/>
      <sheetName val="매탄-오"/>
      <sheetName val="매탄-합"/>
      <sheetName val="매산"/>
      <sheetName val="송죽c"/>
      <sheetName val="송죽"/>
      <sheetName val="두앙"/>
      <sheetName val="토공정보"/>
      <sheetName val="건축기성"/>
      <sheetName val="접도구역경계표주橂】"/>
      <sheetName val="아파트건축"/>
      <sheetName val="설계내역서"/>
      <sheetName val="돈암사업"/>
      <sheetName val="기계설비표선정수장"/>
      <sheetName val="2호맨홀공제수량"/>
      <sheetName val="배수관"/>
      <sheetName val="접도구역경계표주헾⽄"/>
      <sheetName val="대치판정"/>
      <sheetName val="변경현황"/>
      <sheetName val="자재목록"/>
      <sheetName val=" 냉각수펌프"/>
      <sheetName val="공조기휀"/>
      <sheetName val="접도구역경계표주鱨_x0013_"/>
      <sheetName val="접도구역경계표주風_x001a_"/>
      <sheetName val="9811"/>
      <sheetName val="부표총괄"/>
      <sheetName val="9509"/>
      <sheetName val="PipWT"/>
      <sheetName val="사업부배부A"/>
      <sheetName val="산근"/>
      <sheetName val="Sheet17"/>
      <sheetName val="흄관수睽꛲"/>
      <sheetName val="접도구역경계표주헾⾦"/>
      <sheetName val="증감내역서"/>
      <sheetName val="구체3_5x3_5-8-1 "/>
      <sheetName val="구체3_0x2_0( ⱗ氀ⱗ"/>
      <sheetName val="나.다.라.마.바.피복재 산정"/>
      <sheetName val="깨기"/>
      <sheetName val="Back"/>
      <sheetName val="201동 산출근거"/>
      <sheetName val="구조물공1"/>
      <sheetName val="배수및구조물공1"/>
      <sheetName val="구체3_0x2_0(䈀ᅪ԰_x0000_"/>
      <sheetName val="woo(mac)"/>
      <sheetName val="월말"/>
      <sheetName val="주beam"/>
      <sheetName val="현대물량"/>
      <sheetName val="중기손료"/>
      <sheetName val="설계개요"/>
      <sheetName val="접도구역경계표주鹘%"/>
      <sheetName val="기중"/>
      <sheetName val="일위2"/>
      <sheetName val="집수정단위수량 "/>
      <sheetName val="기간등록"/>
      <sheetName val="상부집계표"/>
      <sheetName val="경비2내역"/>
      <sheetName val="건축수량산출"/>
      <sheetName val="단砀⫵"/>
      <sheetName val="맨홀수량"/>
      <sheetName val="전차선로 물량표"/>
      <sheetName val="한강운반비"/>
      <sheetName val="공통(20-91)"/>
      <sheetName val="구체3_5x3_5-8-1退"/>
      <sheetName val="부대tu"/>
      <sheetName val="위치조렀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위치조怀"/>
      <sheetName val="위치조ࠀ"/>
      <sheetName val="설계서식"/>
      <sheetName val="신공항A-9(원가수정)"/>
      <sheetName val="토공A"/>
      <sheetName val="횡 연장"/>
      <sheetName val="unit 4"/>
      <sheetName val="3BL공동구 수량"/>
      <sheetName val="50201련박스"/>
      <sheetName val="내역5"/>
      <sheetName val="토공산근"/>
      <sheetName val="CANOPY"/>
      <sheetName val="하수급견적대비"/>
      <sheetName val="투澘"/>
      <sheetName val="로우프"/>
      <sheetName val="산출내역(하도)"/>
      <sheetName val="골조시행"/>
      <sheetName val="ELECTRIC"/>
      <sheetName val="전등설비"/>
      <sheetName val="삭제금지단가"/>
      <sheetName val="구조물견적서"/>
      <sheetName val="포장직선구간"/>
      <sheetName val="투吐"/>
      <sheetName val="자재단가 (2)"/>
      <sheetName val="별표 "/>
      <sheetName val="분양금할인"/>
      <sheetName val="중로근거"/>
      <sheetName val="구체집계2_0x2_0(7-1렀቟"/>
      <sheetName val="내역률노무비"/>
      <sheetName val="장비집계"/>
      <sheetName val="설계서(본관)"/>
      <sheetName val="ITEM"/>
      <sheetName val="ilch"/>
      <sheetName val="투헾"/>
      <sheetName val="수입"/>
      <sheetName val="특판제외"/>
      <sheetName val="출입구총집계"/>
      <sheetName val="4.2.1 마루높이 검토"/>
      <sheetName val="일위대가 집계표"/>
      <sheetName val="투_x0010_"/>
      <sheetName val="투䴨"/>
      <sheetName val="투䡲"/>
      <sheetName val="wall"/>
      <sheetName val="구체3_0x2_0(퀀቙ᰀቚ"/>
      <sheetName val="토목내역서"/>
      <sheetName val="토적표"/>
      <sheetName val="구체3_5x3_5-8-1ᰀ"/>
      <sheetName val="임시전기공사설계서"/>
      <sheetName val="인건비 "/>
      <sheetName val="A_7"/>
      <sheetName val="견적"/>
      <sheetName val="▣횡배수수량산출참고"/>
      <sheetName val="단가(1)"/>
      <sheetName val="2000전체분"/>
      <sheetName val="단면 (2)"/>
      <sheetName val="TYPE1"/>
      <sheetName val="지급자재"/>
      <sheetName val="기㔀቎԰"/>
      <sheetName val="(4)소요정착장검토"/>
      <sheetName val="BQ"/>
      <sheetName val="관접합및부설"/>
      <sheetName val="재료집계"/>
      <sheetName val="Bid_Detail"/>
      <sheetName val="구체집계2_0x2䈀㉪ԯ_x0000_缀_x0000__x0000_"/>
      <sheetName val="통합"/>
      <sheetName val="수색정거장"/>
      <sheetName val="몰탈재료산출"/>
      <sheetName val="지우기"/>
      <sheetName val="주차구획선수량"/>
      <sheetName val="공사비증(-)䈀४԰_x0000_"/>
      <sheetName val="맨1"/>
      <sheetName val="환산"/>
      <sheetName val="MOTOR"/>
      <sheetName val="1"/>
      <sheetName val="CODE1"/>
      <sheetName val="COA-17"/>
      <sheetName val="C-18"/>
      <sheetName val="개소별수량산출"/>
      <sheetName val="Total"/>
      <sheetName val="업체별기성내역"/>
      <sheetName val="포장공자재집계표"/>
      <sheetName val="일람표(공정)"/>
      <sheetName val="1차 내역서"/>
      <sheetName val="6.자재단가"/>
      <sheetName val="마감집계"/>
      <sheetName val="SULKEA"/>
      <sheetName val="터널조도"/>
      <sheetName val="변압기 및 발전기 용량"/>
      <sheetName val="Sheet6"/>
      <sheetName val="날개수량1.5"/>
      <sheetName val="노임단가 (2)"/>
      <sheetName val="특별교실"/>
      <sheetName val="6.교좌면보강"/>
      <sheetName val="경영혁신본부"/>
      <sheetName val="고양시"/>
      <sheetName val="약전닥트"/>
      <sheetName val="건축부하"/>
      <sheetName val="FA설치명세"/>
      <sheetName val="FD"/>
      <sheetName val="식재가격"/>
      <sheetName val="식재총괄"/>
      <sheetName val="일위대가(_x0005__x0000_"/>
      <sheetName val="수량집계표저ᡛ簀"/>
      <sheetName val="수량집계표渀빷ԯ"/>
      <sheetName val="마감산출(다1)"/>
      <sheetName val="토사(PE)"/>
      <sheetName val="세금자료"/>
      <sheetName val="피벗테이블데이터분석"/>
      <sheetName val="적용단위길이"/>
      <sheetName val="3련 BOX"/>
      <sheetName val="농로수량집계"/>
      <sheetName val="농로토공집계"/>
      <sheetName val="설계서을"/>
      <sheetName val="호표"/>
      <sheetName val="1. 설계조건 2.단면가정 3. 하중계산"/>
      <sheetName val="DATA 입력란"/>
      <sheetName val="물가"/>
      <sheetName val="일용노임단가"/>
      <sheetName val="1TL종점(1)"/>
      <sheetName val="기계변경"/>
      <sheetName val="일반수량총괄집계"/>
      <sheetName val="수량3"/>
      <sheetName val="정산서 "/>
      <sheetName val="도"/>
      <sheetName val="Base_Data"/>
      <sheetName val="OCT.FDN"/>
      <sheetName val="PI"/>
      <sheetName val="working load at the btm ft."/>
      <sheetName val="stability check"/>
      <sheetName val="design criteria"/>
      <sheetName val="D-3503"/>
      <sheetName val="CAL"/>
      <sheetName val="DRAIN DRUM PIT D-301"/>
      <sheetName val="2.설계제원"/>
      <sheetName val="WIND"/>
      <sheetName val="calcul"/>
      <sheetName val="HORI. VESSEL"/>
      <sheetName val="단면검토"/>
      <sheetName val="TYPE-A"/>
      <sheetName val="부재력정리"/>
      <sheetName val="REBAR"/>
      <sheetName val="POL6차-PIPING"/>
      <sheetName val="도기류"/>
      <sheetName val="노임이"/>
      <sheetName val="Library"/>
      <sheetName val="Checklist"/>
      <sheetName val="간지 (0)"/>
      <sheetName val="0506생활권구적"/>
      <sheetName val="4.주beam"/>
      <sheetName val="토량산출서"/>
      <sheetName val="삼성동50"/>
      <sheetName val="교대토공시점"/>
      <sheetName val="파일의이용"/>
      <sheetName val="교대일반수량"/>
      <sheetName val="출금실적"/>
      <sheetName val="TTL"/>
      <sheetName val="BOQ.vts"/>
      <sheetName val="DESIGN(77C-102A)-2"/>
      <sheetName val="맨홀조서"/>
      <sheetName val="갑지(추정)"/>
      <sheetName val="95신규호표"/>
      <sheetName val="WORK-VOL"/>
      <sheetName val="Condition"/>
      <sheetName val="단가대비표"/>
      <sheetName val="단가일람"/>
      <sheetName val="조경일람"/>
      <sheetName val="★도급내역"/>
      <sheetName val="배수문수량산출(3)"/>
      <sheetName val="시점부수량산출서"/>
      <sheetName val="횡배수_x0006__x0005__x0006__x0006__x0007__x000a__x0006__x000b__x000d_"/>
      <sheetName val="ࠀЀऀ܀ЀȀࠀȀ؀؀؀؀Ȁ"/>
      <sheetName val="평균높이산출근거"/>
      <sheetName val="구체집계2_0x2_x0000__x0000_Ԁ_x0000_耀_xda3b__x0002_"/>
      <sheetName val="구체집계2_0x2_x0000__x0000_Ԁ_x0000_쀀_x0002_"/>
      <sheetName val="SLAB&quot;1&quot;"/>
      <sheetName val="우각부보강"/>
      <sheetName val="우수"/>
      <sheetName val="06 일위대가목록"/>
      <sheetName val="지장물C"/>
      <sheetName val="평형ԯ_x0000_缀"/>
      <sheetName val="실행예산 명세표"/>
      <sheetName val="Sensitivity"/>
      <sheetName val="산근터빈"/>
      <sheetName val="근무계획표 (전체)"/>
      <sheetName val="유역면적"/>
      <sheetName val="상선"/>
      <sheetName val="강교(Sub)"/>
      <sheetName val="일반토공견적"/>
      <sheetName val="상수도토공집계표"/>
      <sheetName val="98수문일위"/>
      <sheetName val="7_PILE__ԯ_x0000_缀_x0000_"/>
      <sheetName val="7_PILE__頀⮿︀䛕"/>
      <sheetName val="가도뻸"/>
      <sheetName val="7_PILE__䈀ᅪ԰_x0000_"/>
      <sheetName val="7_PILE__︀ᇕ԰_x0000_"/>
      <sheetName val="마스터원본"/>
      <sheetName val="가로등위치"/>
      <sheetName val="토목주소"/>
      <sheetName val="중기사용료"/>
      <sheetName val="적용노임"/>
      <sheetName val="일반자재"/>
      <sheetName val="FOB발"/>
      <sheetName val="암거치수표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unitpric"/>
      <sheetName val="지점별강우량"/>
      <sheetName val="도급기성"/>
      <sheetName val="변화치수"/>
      <sheetName val="전睮"/>
      <sheetName val="경산"/>
      <sheetName val="토 傠_x0013__xdaa2_"/>
      <sheetName val="토 捀_x0013__xdaa2_"/>
      <sheetName val="토 _x0005__x0000_"/>
      <sheetName val="ABUT수량-︀ᇕ"/>
      <sheetName val="ABUT수량-缀ᨪ"/>
      <sheetName val="ABUT수량-㔀቎"/>
      <sheetName val="토 挔_x0012_竖"/>
      <sheetName val="구체집계3_0x2__x0000__x0000_䤰_x0000__x0000__x0000_"/>
      <sheetName val="토 _x0000__x0000_"/>
      <sheetName val="Ⅱ실행비목"/>
      <sheetName val="구체집계2@︀ᇕ԰_x0000_缀_x0000__x0000_"/>
      <sheetName val=" 상부공통집계(총괄)"/>
      <sheetName val="원가계산서(1공구)-蒈+"/>
      <sheetName val="구체3_5x3_5-8-1ׂ"/>
      <sheetName val="요_x0005_"/>
      <sheetName val="현ᰀ"/>
      <sheetName val="FRP산출근橂"/>
      <sheetName val="일위대橂⿭_x0005_"/>
      <sheetName val="공사비집계"/>
      <sheetName val="NYS"/>
      <sheetName val="내역서(삼礊め"/>
      <sheetName val="업체별기성"/>
      <sheetName val="약품공급2"/>
      <sheetName val="실행내역서을지"/>
      <sheetName val="(4-2)열관류값-2"/>
      <sheetName val="工관리비율"/>
      <sheetName val="工완성공사율"/>
      <sheetName val="8.석축단위(H=1.5M)"/>
      <sheetName val="배수내역"/>
      <sheetName val="MixBed"/>
      <sheetName val="CondPol"/>
      <sheetName val="구체집계2@栀ᚃ가ᚃ︀崙ԯ"/>
      <sheetName val="계정"/>
      <sheetName val="코드1(매출계정)"/>
      <sheetName val="코드2(원가계정)"/>
      <sheetName val="코드5(투자비계정)"/>
      <sheetName val="3.바닥판설계"/>
      <sheetName val="품셈"/>
      <sheetName val="Sheet1_(2)"/>
      <sheetName val="국도접속_차도부수량"/>
      <sheetName val="포장수량집계표"/>
      <sheetName val="SG"/>
      <sheetName val="전기설계변경"/>
      <sheetName val="종배수관"/>
      <sheetName val="SLAB"/>
      <sheetName val="이름정의"/>
      <sheetName val="원가昂⭝_x0001_"/>
      <sheetName val="원가ⴀ癆顶"/>
      <sheetName val="원가顶๔꤂"/>
      <sheetName val="원가ⴀ譆⡵"/>
      <sheetName val="원가·_x0000_ "/>
      <sheetName val="원가甂㘼_x0001_"/>
      <sheetName val="원가_x0001__x0000_퀀"/>
      <sheetName val="단_x0000__x0000_"/>
      <sheetName val="원가_x0001__x0000_"/>
      <sheetName val="1,2공구원가계산서"/>
      <sheetName val="1공구산출내역서"/>
      <sheetName val="내역서 "/>
      <sheetName val="1~69"/>
      <sheetName val="난간,앙카"/>
      <sheetName val="기둥설계(no)"/>
      <sheetName val="기초판설계(교축직각)"/>
      <sheetName val="용소리교"/>
      <sheetName val="5흙막이"/>
      <sheetName val="찍기"/>
      <sheetName val="대,유,램"/>
      <sheetName val="G.R300경비"/>
      <sheetName val="마감산출"/>
      <sheetName val="투䱨"/>
      <sheetName val="투㟨"/>
      <sheetName val="자재수량"/>
      <sheetName val="기본단가"/>
      <sheetName val="인건비단가"/>
      <sheetName val="구체2_0x︀ᇕ԰_x0000_缀_x0000__x0000__x0000_"/>
      <sheetName val="계산조건"/>
      <sheetName val="공통가설공사"/>
      <sheetName val="가설건물"/>
      <sheetName val="인수공규격"/>
      <sheetName val="96노임기준"/>
      <sheetName val="매출"/>
      <sheetName val="표지-내역서壒〚_x0005__x0000_"/>
      <sheetName val="총수량집계표"/>
      <sheetName val="소야공정계획표"/>
      <sheetName val="국내조달(통합-1)"/>
      <sheetName val="교통처리우회도로"/>
      <sheetName val="총괄수량집계표"/>
      <sheetName val="단  가  대  비  표"/>
      <sheetName val="일  위  대  가  목  록"/>
      <sheetName val="구체집계2_0x2_0(7-렀቟԰"/>
      <sheetName val="문화재 시굴조사비(표지)"/>
      <sheetName val="원심력수로관"/>
      <sheetName val="3.7교축하중"/>
      <sheetName val="조명율_x0005_"/>
      <sheetName val="97_사업추정(WEKI)"/>
      <sheetName val="미비용95"/>
      <sheetName val="시설물일위"/>
      <sheetName val="토목내역서 (도급단가)"/>
      <sheetName val="토적단위"/>
      <sheetName val="식재출0_x0000_"/>
      <sheetName val="식재출砀鄌"/>
      <sheetName val="일반ㅿ"/>
      <sheetName val="상 부"/>
      <sheetName val="암거단위-1련"/>
      <sheetName val="우수공"/>
      <sheetName val="단﹃ᇕ"/>
      <sheetName val="건축원가"/>
      <sheetName val="일반_x0005__x0000_"/>
      <sheetName val="일반圠_x0018_"/>
      <sheetName val="일위단위"/>
      <sheetName val="WORK"/>
      <sheetName val="값"/>
      <sheetName val="화산경계"/>
      <sheetName val="기계설비"/>
      <sheetName val="Total 단위경유량집계"/>
      <sheetName val="수로암거"/>
      <sheetName val="내역서 제출"/>
      <sheetName val="단   산"/>
      <sheetName val="실    단"/>
      <sheetName val="단락전류-A"/>
      <sheetName val="부표(010427)"/>
      <sheetName val="2축기둥해석"/>
      <sheetName val="특수선일위대가"/>
      <sheetName val="공문(신)"/>
      <sheetName val="예가표"/>
      <sheetName val="토목공사"/>
      <sheetName val="교통처리우회도㄁"/>
      <sheetName val="외국인산업연수생"/>
      <sheetName val="자료입력"/>
      <sheetName val="예산총괄표"/>
      <sheetName val="전기"/>
      <sheetName val="3.2산출근거(감독)"/>
      <sheetName val="별첨-기계경비 산출목록"/>
      <sheetName val="단䈀ᅪ"/>
      <sheetName val="Proposal"/>
      <sheetName val="99사업계획"/>
      <sheetName val="결재(카메라)"/>
      <sheetName val="교통대책내역"/>
      <sheetName val="공구"/>
      <sheetName val="1-21_토적"/>
      <sheetName val="pier-1"/>
      <sheetName val="부속동"/>
      <sheetName val="APT"/>
      <sheetName val="회사정보"/>
      <sheetName val="세계수요종합OK"/>
      <sheetName val="3.하중계산"/>
      <sheetName val="판정1교토공"/>
      <sheetName val="단면별연장"/>
      <sheetName val="인부노임"/>
      <sheetName val="설계예시"/>
      <sheetName val="예산"/>
      <sheetName val="상행-교대(A1-A2)"/>
      <sheetName val="5.세운W-A"/>
      <sheetName val="tggwan(mac)"/>
      <sheetName val="4차원가계산서"/>
      <sheetName val="※참고자료※"/>
      <sheetName val="음성방향"/>
      <sheetName val="위치조쐀"/>
      <sheetName val="위치조䈀"/>
      <sheetName val="기성고"/>
      <sheetName val="7⠀ᩗ"/>
      <sheetName val="사업수지"/>
      <sheetName val="관기초"/>
      <sheetName val="관기초1"/>
      <sheetName val="박스규격"/>
      <sheetName val="보통암3"/>
      <sheetName val="BOX토공"/>
      <sheetName val="연결관수량-전공구"/>
      <sheetName val="연약지반"/>
      <sheetName val="토사3"/>
      <sheetName val="리핑암3"/>
      <sheetName val="경영계획1월"/>
      <sheetName val="6჈_x0000_"/>
      <sheetName val="6狈譈"/>
      <sheetName val="6磈᎙"/>
      <sheetName val="6È_x0000_"/>
      <sheetName val="위치조_x0001_"/>
      <sheetName val="교육종류"/>
      <sheetName val="투_x0000_"/>
      <sheetName val="투暷"/>
      <sheetName val="원가계산서(1栆ⅎ_x0000_⷇쐋ꍣ"/>
      <sheetName val="투㚈"/>
      <sheetName val="FRP산출근ᛅ"/>
      <sheetName val="일위총괄표"/>
      <sheetName val="FRP산출근헾"/>
      <sheetName val="C_배수ԯ_x0000_"/>
      <sheetName val="C_배수︀ᇕ"/>
      <sheetName val="고유코드_설계"/>
      <sheetName val="포장총괄집계표"/>
      <sheetName val="외주비"/>
      <sheetName val="원가계䘭畲"/>
      <sheetName val="원가계葘C"/>
      <sheetName val="원가계䘭瘆"/>
      <sheetName val="원가계䘭眙"/>
      <sheetName val="원가계尜_x0013_"/>
      <sheetName val="원가계䘭皙"/>
      <sheetName val="원가계_x0000__x0000_"/>
      <sheetName val="원가계☦ŀ"/>
      <sheetName val="원가계☦:"/>
      <sheetName val="원가계뇣ė"/>
      <sheetName val="원가계瘱Ē"/>
      <sheetName val="원가계챔B"/>
      <sheetName val="BOX날개벽"/>
      <sheetName val="원가계䘭癙"/>
      <sheetName val="일반부표"/>
      <sheetName val="다곡2교"/>
      <sheetName val="C_배䤊⾛_x0005_"/>
      <sheetName val="C_배哐.唜"/>
      <sheetName val="이름표지정"/>
      <sheetName val="열린교실"/>
      <sheetName val="형틀공사"/>
      <sheetName val="도급내역서"/>
      <sheetName val="일반0_x0000_"/>
      <sheetName val="일반䢬ፓ"/>
      <sheetName val="일반䣈ፓ"/>
      <sheetName val="일반ﻈᇕ"/>
      <sheetName val="일반ﺬᇕ"/>
      <sheetName val="일반︀ᇕ"/>
      <sheetName val="일반ቀ"/>
      <sheetName val="건축설비"/>
      <sheetName val="검토"/>
      <sheetName val="수맨"/>
      <sheetName val="배1"/>
      <sheetName val="단가산출2"/>
      <sheetName val="PLP"/>
      <sheetName val="부대공-수량증감 내역서"/>
      <sheetName val="물가시세표"/>
      <sheetName val="설계명세"/>
      <sheetName val="편입용지조서"/>
      <sheetName val="원가계산서 (변경계약) (3)"/>
      <sheetName val="원가서"/>
      <sheetName val="포장자재집계표"/>
      <sheetName val="대비표"/>
      <sheetName val="대호방조제 접속공"/>
      <sheetName val="GSTOTAL"/>
      <sheetName val="구분자"/>
      <sheetName val="A4"/>
      <sheetName val="지수산_x0000_"/>
      <sheetName val="배관단가조사서"/>
      <sheetName val="보차도경계석수량"/>
      <sheetName val="[배수관공(IC).xls]원가계☦:"/>
      <sheetName val="1__설계조건_2_단면가정_3__하중계산"/>
      <sheetName val="DATA_입력란"/>
      <sheetName val="2공구자재집"/>
      <sheetName val="위치조Ԁ"/>
      <sheetName val="단가산출1"/>
      <sheetName val="수량집계_x0000__x0000_Ԁ_x0000_"/>
      <sheetName val="조명율丵"/>
      <sheetName val="조명율汐"/>
      <sheetName val="조명율橂"/>
      <sheetName val="조명율劀"/>
      <sheetName val="L40 B19.9"/>
      <sheetName val="규준틀"/>
      <sheetName val="위치조 "/>
      <sheetName val="위치조ꀀ"/>
      <sheetName val="위치조⣇"/>
      <sheetName val="공사예산하조서(O.K)"/>
      <sheetName val="입력"/>
      <sheetName val="별표"/>
      <sheetName val="신규부표총괄"/>
      <sheetName val="자재조서(2007년 3월)"/>
      <sheetName val="신규품셈총괄"/>
      <sheetName val="노임9월"/>
      <sheetName val="내역서적용수량 (지방도893)"/>
      <sheetName val="9.Attach"/>
      <sheetName val="일반맨홀수량집계(A-7 LINE)"/>
      <sheetName val="S1,3"/>
      <sheetName val="여과지동"/>
      <sheetName val="98비정기소모"/>
      <sheetName val="목재동바리"/>
      <sheetName val="담장산출"/>
      <sheetName val="용수량(생활용수)"/>
      <sheetName val="수목데이타"/>
      <sheetName val="참조"/>
      <sheetName val="토적표(_x0000__x0000_"/>
      <sheetName val="토적표(˯"/>
      <sheetName val="토적표(摠ˌ"/>
      <sheetName val="토적표(狘Ĕ"/>
      <sheetName val="토적표(_xd9a0_ط"/>
      <sheetName val="토적표(矠ˌ"/>
      <sheetName val="투㤸"/>
      <sheetName val="투㖈"/>
      <sheetName val="위치조"/>
      <sheetName val="위치조僅"/>
      <sheetName val="위치조退"/>
      <sheetName val="위치조뀀"/>
      <sheetName val="위치조瀀"/>
      <sheetName val="1련박스"/>
      <sheetName val="일반㉚"/>
      <sheetName val="일반_x0000__x0000_"/>
      <sheetName val="배열수식"/>
      <sheetName val="역T형"/>
      <sheetName val="기자재비"/>
      <sheetName val="2공구餀ኘ԰_x0000_"/>
      <sheetName val="안전시설내역서"/>
      <sheetName val="토공총괄헾⿷_x0005_"/>
      <sheetName val="공량산출서"/>
      <sheetName val="A2"/>
      <sheetName val="BLOCK(1)"/>
      <sheetName val="일반䈀ᅪ"/>
      <sheetName val="세동별비상"/>
      <sheetName val="기초0_x0000__x0000__x0010_"/>
      <sheetName val="기초0_x0000_蠀q"/>
      <sheetName val="기초Á_x0000_怀ô"/>
      <sheetName val="제잡비집계"/>
      <sheetName val="6PILE__(돌출)"/>
      <sheetName val="남양시작동자105노65기1_3화1_2"/>
      <sheetName val="투尜"/>
      <sheetName val="견적대비"/>
      <sheetName val="위치조_x0000_"/>
      <sheetName val="위치조耀"/>
      <sheetName val="구체2_0x2_0(3-5_x0010_"/>
      <sheetName val="구체2_0x2_0(3-5_x0005_"/>
      <sheetName val="구체2_0x2_0(3-5헾"/>
      <sheetName val="구체2_0x2_0(3-5菸"/>
      <sheetName val="noyim"/>
      <sheetName val="1단계"/>
      <sheetName val="구체집계2_0x2_0(5-7ׇ"/>
      <sheetName val="개략"/>
      <sheetName val="참조자료"/>
      <sheetName val="구체집계2_0x2_0(5-7ԯ"/>
      <sheetName val="장비경비"/>
      <sheetName val="대전-교대(A1-A2)"/>
      <sheetName val="전尜"/>
      <sheetName val="구체집계3_0x2_尜_x0013_層_x0013_闰〒"/>
      <sheetName val="전徸"/>
      <sheetName val="구체집계3_0x2_徸〒_x0005__x0000__x0000_"/>
      <sheetName val="구체2_0X2_0(0-徸〒"/>
      <sheetName val="위치조"/>
      <sheetName val="투㞘"/>
      <sheetName val="단면제원"/>
      <sheetName val="투㒨"/>
      <sheetName val="투槓"/>
      <sheetName val="연도MASTER"/>
      <sheetName val="사당"/>
      <sheetName val="2_14집䈀ᅪ"/>
      <sheetName val="2_14집԰_x0000_"/>
      <sheetName val="주요량(⍠」_x0005_"/>
      <sheetName val="도阀"/>
      <sheetName val="석축설면"/>
      <sheetName val="3.하중산정4.양수압5.지지︀"/>
      <sheetName val="오동"/>
      <sheetName val="대조"/>
      <sheetName val="나한"/>
      <sheetName val="AC포장수량"/>
      <sheetName val="단֬큭࠯"/>
      <sheetName val="원가계婌."/>
      <sheetName val="토공분배표"/>
      <sheetName val="DATA(BAC)"/>
      <sheetName val="Macro(전기)"/>
      <sheetName val="사급자재총괄"/>
      <sheetName val="역T형교대(말뚝기초)"/>
      <sheetName val="보고서원고"/>
      <sheetName val="옹벽"/>
      <sheetName val="AHU집계"/>
      <sheetName val="총 괄 표"/>
      <sheetName val="2_13날개벽ֳ_x0000_缀"/>
      <sheetName val="일위대가(계측기설치)"/>
      <sheetName val="이토변실(A3-LI礊⿨_x0005_"/>
      <sheetName val="접속슬라브"/>
      <sheetName val="OPG䈀塪ԯ"/>
      <sheetName val="OPG䈀屪ԯ"/>
      <sheetName val="BJJIN"/>
      <sheetName val="부안일위"/>
      <sheetName val="슬래브"/>
      <sheetName val="사통"/>
      <sheetName val="건축명"/>
      <sheetName val="기계명"/>
      <sheetName val="전기명"/>
      <sheetName val="토목명"/>
      <sheetName val="조작대(1연)"/>
      <sheetName val="2013년상반기"/>
      <sheetName val="1호԰_x0000_缀_x0000_"/>
      <sheetName val="1호堀᎟鰀᎟"/>
      <sheetName val="펌프장토공수량산출"/>
      <sheetName val="현장관리비"/>
      <sheetName val="도색집계"/>
      <sheetName val="위치조쀀"/>
      <sheetName val="2_12기존㔀ԯ_x0000_缀"/>
      <sheetName val="가CP"/>
      <sheetName val="원가 (2)"/>
      <sheetName val="공사비"/>
      <sheetName val="EJ"/>
      <sheetName val="대포2교접속"/>
      <sheetName val="천방교접속"/>
      <sheetName val="기ԯ_x0000_缀"/>
      <sheetName val="암거단위"/>
      <sheetName val="원가계산서(공사)"/>
      <sheetName val="인건비"/>
      <sheetName val="원가계산 (2)"/>
      <sheetName val="카니발(자105노60)"/>
      <sheetName val="제잡비계산"/>
      <sheetName val="시설일위"/>
      <sheetName val="조명일위"/>
      <sheetName val="주공 갑지"/>
      <sheetName val="기성우리"/>
      <sheetName val="중기가격"/>
      <sheetName val="고가수조"/>
      <sheetName val="골조"/>
      <sheetName val="MEXICO-C"/>
      <sheetName val="기초"/>
      <sheetName val="맨홀,터파기"/>
      <sheetName val="도로절단및포장"/>
      <sheetName val="분전반기초"/>
      <sheetName val="접지"/>
      <sheetName val="폐기물처리비및고재처리"/>
      <sheetName val="철거및고재처리"/>
      <sheetName val="가설공사"/>
      <sheetName val="구조"/>
      <sheetName val="급탕순환펌프"/>
      <sheetName val="견적대비표"/>
      <sheetName val="구체2_0X2_0(0-3堀"/>
      <sheetName val="일퐀ﵖ_xdc00_"/>
      <sheetName val="2. 공원조도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/>
      <sheetData sheetId="282"/>
      <sheetData sheetId="283"/>
      <sheetData sheetId="284"/>
      <sheetData sheetId="285"/>
      <sheetData sheetId="286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/>
      <sheetData sheetId="306" refreshError="1"/>
      <sheetData sheetId="307"/>
      <sheetData sheetId="308"/>
      <sheetData sheetId="309" refreshError="1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 refreshError="1"/>
      <sheetData sheetId="473"/>
      <sheetData sheetId="474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 refreshError="1"/>
      <sheetData sheetId="616"/>
      <sheetData sheetId="617" refreshError="1"/>
      <sheetData sheetId="618" refreshError="1"/>
      <sheetData sheetId="619" refreshError="1"/>
      <sheetData sheetId="620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/>
      <sheetData sheetId="682" refreshError="1"/>
      <sheetData sheetId="683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/>
      <sheetData sheetId="737" refreshError="1"/>
      <sheetData sheetId="738" refreshError="1"/>
      <sheetData sheetId="739"/>
      <sheetData sheetId="740"/>
      <sheetData sheetId="741" refreshError="1"/>
      <sheetData sheetId="742"/>
      <sheetData sheetId="743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 refreshError="1"/>
      <sheetData sheetId="1572" refreshError="1"/>
      <sheetData sheetId="1573" refreshError="1"/>
      <sheetData sheetId="1574" refreshError="1"/>
      <sheetData sheetId="1575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 "/>
      <sheetName val="실행원가"/>
      <sheetName val="실행내역"/>
      <sheetName val="기초,토목"/>
      <sheetName val="기초,토목 (전무변경)"/>
      <sheetName val="현장비용"/>
      <sheetName val="표지"/>
      <sheetName val="산출"/>
      <sheetName val="산출원가"/>
      <sheetName val="내역"/>
      <sheetName val="관급자재"/>
      <sheetName val="유창"/>
      <sheetName val="대광"/>
      <sheetName val="실행변동기준"/>
      <sheetName val="고분전시관"/>
      <sheetName val="설비"/>
      <sheetName val="기자재비"/>
      <sheetName val="1안"/>
      <sheetName val="직노"/>
      <sheetName val="입력"/>
      <sheetName val="손해배상보험"/>
      <sheetName val="내역서"/>
      <sheetName val="2.재료비"/>
      <sheetName val="건축공사실행"/>
      <sheetName val="범례표"/>
      <sheetName val="설계내역서"/>
      <sheetName val="기계경비(시간당)"/>
      <sheetName val="램머"/>
      <sheetName val="공종단가"/>
      <sheetName val="청천내"/>
      <sheetName val="5지구단위"/>
      <sheetName val="내역서01"/>
      <sheetName val="조명시설"/>
    </sheetNames>
    <sheetDataSet>
      <sheetData sheetId="0">
        <row r="4">
          <cell r="A4" t="str">
            <v>1.건  축  공  사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A4" t="str">
            <v>1.건  축  공  사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"/>
      <sheetName val="용역비내역-진짜"/>
      <sheetName val="연기"/>
      <sheetName val="고분전시관"/>
      <sheetName val="설비"/>
      <sheetName val="직노"/>
      <sheetName val="직재"/>
      <sheetName val=""/>
      <sheetName val="D__Spoocoo________________WOR_2"/>
    </sheetNames>
    <definedNames>
      <definedName name="매크로1"/>
    </defined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기타공 수량집계표"/>
      <sheetName val="절토부 도수로 수량집계표"/>
      <sheetName val="절토부 도수로 설치현황"/>
      <sheetName val="절토부 도수로 단위수량"/>
      <sheetName val="수로보호공 수량집계"/>
      <sheetName val="콘크리트 다이크 수량집계표"/>
      <sheetName val="다이크 현황"/>
      <sheetName val="다이크단위수량"/>
      <sheetName val="도수로공 수량집계"/>
      <sheetName val="다이크집수거 수량집계"/>
      <sheetName val="다이크집수거현황"/>
      <sheetName val="다이크집수거 단위수량"/>
      <sheetName val="다이크 집수거 단위수량"/>
      <sheetName val="방수거 수량집계표"/>
      <sheetName val="성토부 도수로 수량집계표"/>
      <sheetName val="성토부 도수로 설치현황"/>
      <sheetName val="도수로단위수량"/>
      <sheetName val="도수로용 집수거 수량집계표"/>
      <sheetName val="용배수공 수량집계표"/>
      <sheetName val="수로이설#1"/>
      <sheetName val="수로이설#2"/>
      <sheetName val="평균터파기고산출"/>
      <sheetName val="공사중 가배수공 집계표"/>
      <sheetName val="횡배수관폐쇄집계표"/>
      <sheetName val="횡배수관폐쇄 현황"/>
      <sheetName val="임시다이크 수량집계"/>
      <sheetName val="임시다이크현황"/>
      <sheetName val="임시도수로 수량집계"/>
      <sheetName val="임시도수로현황"/>
      <sheetName val="원심력수로관 수량집계"/>
      <sheetName val="원심력수로관 설치현황"/>
      <sheetName val="원심력수로관 단위수량"/>
      <sheetName val="완화측구 집계표"/>
      <sheetName val="완화측구현황"/>
      <sheetName val="완화측구 단위수량"/>
      <sheetName val="노면배수공 수량집계표"/>
      <sheetName val="노면 횡배수관현황"/>
      <sheetName val="노면 종배수관현황"/>
      <sheetName val="방음벽부집수정 단위수량"/>
      <sheetName val="중분대 집수정 단위수량"/>
      <sheetName val="공양식"/>
      <sheetName val="Sheet3"/>
      <sheetName val="Sheet4"/>
      <sheetName val="배수공 내역서 적용수량"/>
      <sheetName val="옹벽수량집계"/>
      <sheetName val="옹벽"/>
      <sheetName val="옹벽 (2)"/>
      <sheetName val="옹벽현황"/>
      <sheetName val="버트리스집계"/>
      <sheetName val="수량"/>
      <sheetName val="게비온집계"/>
      <sheetName val="게비온현황"/>
      <sheetName val="게비온단위수량"/>
      <sheetName val="기타공"/>
      <sheetName val="말뚝지지력산정"/>
      <sheetName val="고분전시관"/>
      <sheetName val="설비"/>
      <sheetName val="예측단가간지"/>
      <sheetName val="시점교대"/>
      <sheetName val="단가"/>
      <sheetName val="매매"/>
      <sheetName val="직노"/>
      <sheetName val=""/>
      <sheetName val="______D_____________24________2"/>
    </sheetNames>
    <definedNames>
      <definedName name="매크로2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8">
          <cell r="C8" t="str">
            <v>㎡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내역"/>
      <sheetName val="단위단가"/>
      <sheetName val="KKK"/>
      <sheetName val="기계경비"/>
      <sheetName val="전신환매도율"/>
      <sheetName val="재료"/>
      <sheetName val="설치자재"/>
      <sheetName val="노임"/>
      <sheetName val="직재"/>
      <sheetName val="기계공사"/>
      <sheetName val="C.배수관공"/>
      <sheetName val="기본일위"/>
      <sheetName val="단위수량"/>
      <sheetName val="공조기휀"/>
      <sheetName val="패널"/>
      <sheetName val="_냉각수펌프"/>
      <sheetName val="설-원가"/>
      <sheetName val="단중"/>
      <sheetName val="설직재-1"/>
      <sheetName val="Sheet2"/>
      <sheetName val="내역서2안"/>
      <sheetName val="직접경비"/>
      <sheetName val="직접인건비"/>
      <sheetName val="매매"/>
      <sheetName val=""/>
      <sheetName val="원가"/>
      <sheetName val="일위목록"/>
      <sheetName val="건축공사실행"/>
      <sheetName val="예산총괄표"/>
      <sheetName val="TANK견적대지"/>
      <sheetName val="1안"/>
      <sheetName val="구조     ."/>
      <sheetName val="내역(대광)"/>
      <sheetName val="경산"/>
      <sheetName val="일위목차"/>
      <sheetName val="__NAOMI_2000________2000______2"/>
    </sheetNames>
    <definedNames>
      <definedName name="매크로11"/>
      <definedName name="매크로4" sheetId="2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mid"/>
      <sheetName val="삼원"/>
      <sheetName val="그린"/>
      <sheetName val="한창-을"/>
      <sheetName val="내역"/>
      <sheetName val="품셈"/>
      <sheetName val="단가"/>
      <sheetName val="수량산출"/>
      <sheetName val="단위수량"/>
      <sheetName val="을지"/>
      <sheetName val="집계표"/>
      <sheetName val="unit 4"/>
      <sheetName val="45,46"/>
      <sheetName val="상행-교대(A1-A2)"/>
      <sheetName val="교대(A1-A2)"/>
      <sheetName val="1단계"/>
      <sheetName val="일위대가(가설)"/>
      <sheetName val="Baby일위대가"/>
      <sheetName val="내역서"/>
      <sheetName val="교대(A1)"/>
      <sheetName val="총괄갑 "/>
      <sheetName val="피벗테이블데이터분석"/>
      <sheetName val="평균높이산출근거"/>
      <sheetName val="횡배수관위치조서"/>
      <sheetName val="전기품산출"/>
      <sheetName val="ilch"/>
      <sheetName val="건축내역"/>
      <sheetName val="기자재비"/>
      <sheetName val="노무비단가"/>
      <sheetName val="철거산출근거"/>
      <sheetName val="전기내역서"/>
      <sheetName val="전선 및 전선관"/>
      <sheetName val="단가 "/>
      <sheetName val="노임"/>
      <sheetName val="일위대가"/>
      <sheetName val="BID"/>
      <sheetName val="Y-WORK"/>
      <sheetName val="인사자료총집계"/>
      <sheetName val="공비대비"/>
      <sheetName val="날개벽(시점좌측)"/>
      <sheetName val="암거날개벽재료집계"/>
      <sheetName val="맨홀수량산출"/>
      <sheetName val="Macro3"/>
      <sheetName val="무전표"/>
      <sheetName val="적용단위길이"/>
      <sheetName val="특수기호강도거푸집"/>
      <sheetName val="종배수관면벽신"/>
      <sheetName val="종배수관(신)"/>
      <sheetName val="자료입력"/>
      <sheetName val="#REF"/>
      <sheetName val="본체"/>
      <sheetName val="공주-교대(A1)"/>
      <sheetName val="가시설단위수량"/>
      <sheetName val="SORCE1"/>
      <sheetName val="토공수량산출"/>
      <sheetName val="토적계산서"/>
      <sheetName val="C.배수관공"/>
      <sheetName val="직노"/>
      <sheetName val="WORK"/>
      <sheetName val="암거단위-1련"/>
      <sheetName val="관급자재"/>
      <sheetName val="단가조사"/>
      <sheetName val="1호철근량"/>
      <sheetName val="쌍송교"/>
      <sheetName val="노임목록"/>
      <sheetName val="자재목록"/>
      <sheetName val="토목검측서"/>
      <sheetName val="일위대가목록"/>
      <sheetName val="Macro1"/>
      <sheetName val="전신환매도율"/>
      <sheetName val="설비"/>
      <sheetName val="대전-교대(A1-A2)"/>
      <sheetName val="저"/>
      <sheetName val="Macro2"/>
      <sheetName val="DATE"/>
      <sheetName val="일반공사"/>
      <sheetName val="수량산출서"/>
      <sheetName val="앨범표지"/>
      <sheetName val="상-교대(A1-A2)"/>
      <sheetName val="Sheet1 (2)"/>
      <sheetName val="건축공사실행"/>
      <sheetName val="EACT10"/>
      <sheetName val="교대"/>
      <sheetName val="갑지(추정)"/>
      <sheetName val="남양시작동자105노65기1.3화1.2"/>
      <sheetName val="기둥(원형)"/>
      <sheetName val="기초공"/>
      <sheetName val="2공구산출내역"/>
      <sheetName val="차액보증"/>
      <sheetName val="접도구역경계표주현황"/>
      <sheetName val="98지급계획"/>
      <sheetName val="70%"/>
      <sheetName val="중기목록"/>
      <sheetName val="일위목록"/>
      <sheetName val="터파기및재료"/>
      <sheetName val="부대내역"/>
      <sheetName val="단가산출서"/>
      <sheetName val="상행-교대(A1)"/>
      <sheetName val="기본사항"/>
      <sheetName val="가로등내역서"/>
      <sheetName val="노임단가"/>
      <sheetName val="덕전리"/>
      <sheetName val="맨홀토공수량"/>
      <sheetName val="부대공"/>
      <sheetName val="포장공"/>
      <sheetName val="토공"/>
      <sheetName val="교각1"/>
      <sheetName val="일람표(공정)"/>
      <sheetName val="토공(우물통,기타) "/>
      <sheetName val="품셈표"/>
      <sheetName val="구조물수량집계"/>
      <sheetName val="1차설계변경내역"/>
      <sheetName val="일위대가목차"/>
      <sheetName val="단가표 (2)"/>
      <sheetName val="1호구조물"/>
      <sheetName val="원가계산서"/>
      <sheetName val="내역서전체"/>
      <sheetName val="원형1호맨홀토공수량"/>
      <sheetName val="역T형옹벽(3.0)"/>
      <sheetName val="대로근거"/>
      <sheetName val="기기리스트"/>
      <sheetName val="매매"/>
      <sheetName val="현장관리비데이타"/>
      <sheetName val="Sheet1"/>
      <sheetName val="식생블럭단위수량"/>
      <sheetName val="토목공종세부"/>
      <sheetName val="건축토목내역"/>
      <sheetName val="기초및구체공"/>
      <sheetName val="Sheet5"/>
      <sheetName val="귀래방향"/>
      <sheetName val="사업성분석"/>
      <sheetName val="물가자료"/>
      <sheetName val="오억미만"/>
      <sheetName val="을"/>
      <sheetName val="노무"/>
      <sheetName val=""/>
      <sheetName val="다곡2교"/>
      <sheetName val="화산경계"/>
      <sheetName val="내역서(기성청구)"/>
      <sheetName val="토사(PE)"/>
      <sheetName val="우배수"/>
      <sheetName val="DWG-CAB-I"/>
      <sheetName val="PREFACE"/>
      <sheetName val="ABUT수량-A1"/>
      <sheetName val="물가대비표"/>
      <sheetName val="표층포설및다짐"/>
      <sheetName val="8.PILE  (돌출)"/>
      <sheetName val=" 냉각수펌프"/>
      <sheetName val="성서방향-교대(A2)"/>
      <sheetName val="기초단가"/>
      <sheetName val="공조기"/>
      <sheetName val="기초부하"/>
      <sheetName val="일위"/>
      <sheetName val="재정비직인"/>
      <sheetName val="재정비내역"/>
      <sheetName val="지적고시내역"/>
      <sheetName val="지중자재단가"/>
      <sheetName val="중기사용료"/>
      <sheetName val="적용노임"/>
      <sheetName val="CB"/>
      <sheetName val="고분전시관"/>
      <sheetName val="N賃率-職"/>
      <sheetName val="평형공사비"/>
      <sheetName val="진주방향"/>
      <sheetName val="마산방향"/>
      <sheetName val="특판제외"/>
      <sheetName val="__Se08009_network_DATA_98_____2"/>
      <sheetName val="유림골조"/>
      <sheetName val="80이상"/>
      <sheetName val="IMP(MAIN)"/>
      <sheetName val="IMP (REACTOR)"/>
      <sheetName val="일위대가(4층원격)"/>
      <sheetName val="INPUT"/>
      <sheetName val="대공종"/>
      <sheetName val="단가및재료비"/>
    </sheetNames>
    <definedNames>
      <definedName name="메인_메뉴호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자재집계표"/>
      <sheetName val="토   공"/>
      <sheetName val="기존구조물깨기 "/>
      <sheetName val="배수집계"/>
      <sheetName val="종배수관공"/>
      <sheetName val="배수관"/>
      <sheetName val="측구공"/>
      <sheetName val="암거공"/>
      <sheetName val="포장공"/>
      <sheetName val="부대공 "/>
      <sheetName val="중심선측량"/>
      <sheetName val="도근좌표"/>
      <sheetName val="계산서(곡선부)"/>
      <sheetName val="포장재료집계표"/>
      <sheetName val="우화도로"/>
      <sheetName val="수원공사비"/>
      <sheetName val="자재대"/>
      <sheetName val="횡배수관집현황_2공구_"/>
      <sheetName val="단위수량"/>
      <sheetName val="접속도로1"/>
      <sheetName val="SORC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O2" t="str">
            <v>공사명:</v>
          </cell>
        </row>
        <row r="5">
          <cell r="B5" t="str">
            <v>CP</v>
          </cell>
          <cell r="C5">
            <v>0</v>
          </cell>
          <cell r="Q5">
            <v>5000</v>
          </cell>
          <cell r="R5">
            <v>10000</v>
          </cell>
        </row>
        <row r="6">
          <cell r="B6" t="str">
            <v>CP</v>
          </cell>
          <cell r="C6">
            <v>1</v>
          </cell>
          <cell r="G6">
            <v>180</v>
          </cell>
          <cell r="H6">
            <v>0</v>
          </cell>
          <cell r="I6">
            <v>0</v>
          </cell>
          <cell r="J6">
            <v>117.511</v>
          </cell>
          <cell r="K6">
            <v>-1</v>
          </cell>
          <cell r="L6">
            <v>0</v>
          </cell>
          <cell r="M6">
            <v>0</v>
          </cell>
          <cell r="N6">
            <v>117.511</v>
          </cell>
          <cell r="O6">
            <v>0</v>
          </cell>
          <cell r="P6">
            <v>0</v>
          </cell>
          <cell r="Q6">
            <v>4882.4889999999996</v>
          </cell>
          <cell r="R6">
            <v>10000</v>
          </cell>
        </row>
        <row r="7">
          <cell r="B7" t="str">
            <v>CP</v>
          </cell>
          <cell r="C7">
            <v>2</v>
          </cell>
          <cell r="D7">
            <v>158</v>
          </cell>
          <cell r="E7">
            <v>50</v>
          </cell>
          <cell r="F7">
            <v>40</v>
          </cell>
          <cell r="G7">
            <v>158</v>
          </cell>
          <cell r="H7">
            <v>50</v>
          </cell>
          <cell r="I7">
            <v>39.999999999963485</v>
          </cell>
          <cell r="J7">
            <v>214.33600000000001</v>
          </cell>
          <cell r="K7">
            <v>-0.93259999999999998</v>
          </cell>
          <cell r="L7">
            <v>0.3609</v>
          </cell>
          <cell r="M7">
            <v>0</v>
          </cell>
          <cell r="N7">
            <v>199.89</v>
          </cell>
          <cell r="O7">
            <v>77.353999999999999</v>
          </cell>
          <cell r="P7">
            <v>0</v>
          </cell>
          <cell r="Q7">
            <v>4682.5990000000002</v>
          </cell>
          <cell r="R7">
            <v>10077.353999999999</v>
          </cell>
        </row>
        <row r="8">
          <cell r="B8" t="str">
            <v>CP</v>
          </cell>
          <cell r="C8">
            <v>3</v>
          </cell>
          <cell r="D8">
            <v>189</v>
          </cell>
          <cell r="E8">
            <v>25</v>
          </cell>
          <cell r="F8">
            <v>30</v>
          </cell>
          <cell r="G8">
            <v>168</v>
          </cell>
          <cell r="H8">
            <v>16</v>
          </cell>
          <cell r="I8">
            <v>9.9999999997999254</v>
          </cell>
          <cell r="J8">
            <v>137.465</v>
          </cell>
          <cell r="K8">
            <v>-0.97911000000000004</v>
          </cell>
          <cell r="L8">
            <v>0.20330999999999999</v>
          </cell>
          <cell r="M8">
            <v>0</v>
          </cell>
          <cell r="N8">
            <v>134.59299999999999</v>
          </cell>
          <cell r="O8">
            <v>27.948</v>
          </cell>
          <cell r="P8">
            <v>0</v>
          </cell>
          <cell r="Q8">
            <v>4548.0060000000003</v>
          </cell>
          <cell r="R8">
            <v>10105.302</v>
          </cell>
        </row>
        <row r="10">
          <cell r="B10" t="str">
            <v>CP</v>
          </cell>
          <cell r="C10">
            <v>4</v>
          </cell>
          <cell r="G10">
            <v>180</v>
          </cell>
          <cell r="H10">
            <v>1</v>
          </cell>
          <cell r="I10">
            <v>30</v>
          </cell>
          <cell r="J10">
            <v>318.22000000000003</v>
          </cell>
          <cell r="K10">
            <v>-1</v>
          </cell>
          <cell r="L10">
            <v>-4.4000000000000002E-4</v>
          </cell>
          <cell r="M10">
            <v>0</v>
          </cell>
          <cell r="N10">
            <v>318.22000000000003</v>
          </cell>
          <cell r="O10">
            <v>0</v>
          </cell>
          <cell r="P10">
            <v>0.14000000000000001</v>
          </cell>
          <cell r="Q10">
            <v>4364.3789999999999</v>
          </cell>
          <cell r="R10">
            <v>10077.214</v>
          </cell>
        </row>
        <row r="11">
          <cell r="B11" t="str">
            <v>CP</v>
          </cell>
          <cell r="C11">
            <v>5</v>
          </cell>
          <cell r="D11">
            <v>239</v>
          </cell>
          <cell r="E11">
            <v>28</v>
          </cell>
          <cell r="F11">
            <v>35</v>
          </cell>
          <cell r="G11">
            <v>239</v>
          </cell>
          <cell r="H11">
            <v>30</v>
          </cell>
          <cell r="I11">
            <v>4.9999999999272404</v>
          </cell>
          <cell r="J11">
            <v>126.584</v>
          </cell>
          <cell r="K11">
            <v>-0.50751999999999997</v>
          </cell>
          <cell r="L11">
            <v>-0.86163999999999996</v>
          </cell>
          <cell r="M11">
            <v>0</v>
          </cell>
          <cell r="N11">
            <v>64.244</v>
          </cell>
          <cell r="O11">
            <v>0</v>
          </cell>
          <cell r="P11">
            <v>109.07</v>
          </cell>
          <cell r="Q11">
            <v>4300.1350000000002</v>
          </cell>
          <cell r="R11">
            <v>9968.1440000000002</v>
          </cell>
        </row>
        <row r="12">
          <cell r="B12" t="str">
            <v>CP</v>
          </cell>
          <cell r="C12">
            <v>6</v>
          </cell>
          <cell r="D12">
            <v>122</v>
          </cell>
          <cell r="E12">
            <v>40</v>
          </cell>
          <cell r="F12">
            <v>35</v>
          </cell>
          <cell r="G12">
            <v>182</v>
          </cell>
          <cell r="H12">
            <v>10</v>
          </cell>
          <cell r="I12">
            <v>39.999999999690807</v>
          </cell>
          <cell r="J12">
            <v>45.631999999999998</v>
          </cell>
          <cell r="K12">
            <v>-0.99927999999999995</v>
          </cell>
          <cell r="L12">
            <v>-3.7999999999999999E-2</v>
          </cell>
          <cell r="M12">
            <v>0</v>
          </cell>
          <cell r="N12">
            <v>45.598999999999997</v>
          </cell>
          <cell r="O12">
            <v>0</v>
          </cell>
          <cell r="P12">
            <v>1.734</v>
          </cell>
          <cell r="Q12">
            <v>4254.5360000000001</v>
          </cell>
          <cell r="R12">
            <v>9966.41</v>
          </cell>
        </row>
        <row r="13">
          <cell r="B13" t="str">
            <v>CP</v>
          </cell>
          <cell r="C13">
            <v>7</v>
          </cell>
          <cell r="D13">
            <v>220</v>
          </cell>
          <cell r="E13">
            <v>53</v>
          </cell>
          <cell r="F13">
            <v>25</v>
          </cell>
          <cell r="G13">
            <v>223</v>
          </cell>
          <cell r="H13">
            <v>4</v>
          </cell>
          <cell r="I13">
            <v>4.9999999997089652</v>
          </cell>
          <cell r="J13">
            <v>100.035</v>
          </cell>
          <cell r="K13">
            <v>-0.73053999999999997</v>
          </cell>
          <cell r="L13">
            <v>-0.68286999999999998</v>
          </cell>
          <cell r="M13">
            <v>0</v>
          </cell>
          <cell r="N13">
            <v>73.08</v>
          </cell>
          <cell r="O13">
            <v>0</v>
          </cell>
          <cell r="P13">
            <v>68.311000000000007</v>
          </cell>
          <cell r="Q13">
            <v>4181.4560000000001</v>
          </cell>
          <cell r="R13">
            <v>9898.0990000000002</v>
          </cell>
        </row>
        <row r="14">
          <cell r="B14" t="str">
            <v>CP</v>
          </cell>
          <cell r="C14">
            <v>8</v>
          </cell>
          <cell r="D14">
            <v>155</v>
          </cell>
          <cell r="E14">
            <v>37</v>
          </cell>
          <cell r="F14">
            <v>10</v>
          </cell>
          <cell r="G14">
            <v>198</v>
          </cell>
          <cell r="H14">
            <v>41</v>
          </cell>
          <cell r="I14">
            <v>14.999999999999947</v>
          </cell>
          <cell r="J14">
            <v>101.965</v>
          </cell>
          <cell r="K14">
            <v>-0.94728000000000001</v>
          </cell>
          <cell r="L14">
            <v>-0.32040999999999997</v>
          </cell>
          <cell r="M14">
            <v>0</v>
          </cell>
          <cell r="N14">
            <v>96.588999999999999</v>
          </cell>
          <cell r="O14">
            <v>0</v>
          </cell>
          <cell r="P14">
            <v>32.670999999999999</v>
          </cell>
          <cell r="Q14">
            <v>4084.8670000000002</v>
          </cell>
          <cell r="R14">
            <v>9865.4279999999999</v>
          </cell>
        </row>
        <row r="15">
          <cell r="B15" t="str">
            <v>CP</v>
          </cell>
          <cell r="C15">
            <v>9</v>
          </cell>
          <cell r="D15">
            <v>192</v>
          </cell>
          <cell r="E15">
            <v>46</v>
          </cell>
          <cell r="F15">
            <v>55</v>
          </cell>
          <cell r="G15">
            <v>211</v>
          </cell>
          <cell r="H15">
            <v>28</v>
          </cell>
          <cell r="I15">
            <v>9.9999999999635936</v>
          </cell>
          <cell r="J15">
            <v>118.28700000000001</v>
          </cell>
          <cell r="K15">
            <v>-0.85292000000000001</v>
          </cell>
          <cell r="L15">
            <v>-0.52203999999999995</v>
          </cell>
          <cell r="M15">
            <v>0</v>
          </cell>
          <cell r="N15">
            <v>100.889</v>
          </cell>
          <cell r="O15">
            <v>0</v>
          </cell>
          <cell r="P15">
            <v>61.750999999999998</v>
          </cell>
          <cell r="Q15">
            <v>3983.9780000000001</v>
          </cell>
          <cell r="R15">
            <v>9803.6769999999997</v>
          </cell>
        </row>
        <row r="16">
          <cell r="B16" t="str">
            <v>CP</v>
          </cell>
          <cell r="C16">
            <v>10</v>
          </cell>
          <cell r="D16">
            <v>203</v>
          </cell>
          <cell r="E16">
            <v>23</v>
          </cell>
          <cell r="F16">
            <v>20</v>
          </cell>
          <cell r="G16">
            <v>234</v>
          </cell>
          <cell r="H16">
            <v>51</v>
          </cell>
          <cell r="I16">
            <v>30.000000000054648</v>
          </cell>
          <cell r="J16">
            <v>86.275999999999996</v>
          </cell>
          <cell r="K16">
            <v>-0.5756</v>
          </cell>
          <cell r="L16">
            <v>-0.81772999999999996</v>
          </cell>
          <cell r="M16">
            <v>0</v>
          </cell>
          <cell r="N16">
            <v>49.66</v>
          </cell>
          <cell r="O16">
            <v>0</v>
          </cell>
          <cell r="P16">
            <v>70.55</v>
          </cell>
          <cell r="Q16">
            <v>3934.3180000000002</v>
          </cell>
          <cell r="R16">
            <v>9733.1270000000004</v>
          </cell>
        </row>
        <row r="17">
          <cell r="B17" t="str">
            <v>CP</v>
          </cell>
          <cell r="C17">
            <v>11</v>
          </cell>
          <cell r="D17">
            <v>206</v>
          </cell>
          <cell r="E17">
            <v>53</v>
          </cell>
          <cell r="F17">
            <v>25</v>
          </cell>
          <cell r="G17">
            <v>261</v>
          </cell>
          <cell r="H17">
            <v>44</v>
          </cell>
          <cell r="I17">
            <v>55.000000000072944</v>
          </cell>
          <cell r="J17">
            <v>107.023</v>
          </cell>
          <cell r="K17">
            <v>-0.14352000000000001</v>
          </cell>
          <cell r="L17">
            <v>-0.98965000000000003</v>
          </cell>
          <cell r="M17">
            <v>0</v>
          </cell>
          <cell r="N17">
            <v>15.36</v>
          </cell>
          <cell r="O17">
            <v>0</v>
          </cell>
          <cell r="P17">
            <v>105.91500000000001</v>
          </cell>
          <cell r="Q17">
            <v>3918.9580000000001</v>
          </cell>
          <cell r="R17">
            <v>9627.2119999999995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laroux"/>
      <sheetName val="공사내역서"/>
      <sheetName val="인원산출"/>
      <sheetName val="산출집계표"/>
      <sheetName val="공사총괄표"/>
      <sheetName val="원가계산서"/>
      <sheetName val="고분"/>
      <sheetName val="도근좌표"/>
      <sheetName val="DAE-JAM"/>
      <sheetName val="요율"/>
      <sheetName val="구분표"/>
      <sheetName val="현장조사"/>
    </sheetNames>
    <sheetDataSet>
      <sheetData sheetId="0"/>
      <sheetData sheetId="1" refreshError="1"/>
      <sheetData sheetId="2"/>
      <sheetData sheetId="3"/>
      <sheetData sheetId="4"/>
      <sheetData sheetId="5"/>
      <sheetData sheetId="6">
        <row r="1">
          <cell r="A1" t="str">
            <v>공 사 원 가 계 산 서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개요"/>
      <sheetName val="제조원가계산서"/>
      <sheetName val="간지"/>
      <sheetName val="재료비산출표"/>
      <sheetName val="간지 (2)"/>
      <sheetName val="노무비산출표"/>
      <sheetName val="공수산출표"/>
      <sheetName val="임율"/>
      <sheetName val="간지 (3)"/>
      <sheetName val="경비산출표"/>
      <sheetName val="제조원가분석표"/>
      <sheetName val="일반관리비비율산출표"/>
      <sheetName val="참고자료(간지)"/>
      <sheetName val="일위대가(가설)"/>
      <sheetName val="순공사비"/>
      <sheetName val="공통가설"/>
      <sheetName val="단위단가"/>
      <sheetName val="노임단가"/>
      <sheetName val="노무비"/>
      <sheetName val="노임"/>
      <sheetName val="단가산출"/>
      <sheetName val="식재총괄"/>
      <sheetName val="일위목록"/>
      <sheetName val="본부장"/>
      <sheetName val="DATE"/>
      <sheetName val="간접"/>
      <sheetName val="Sheet1"/>
      <sheetName val="02자재"/>
      <sheetName val="터파기및재료"/>
      <sheetName val="대가목록"/>
      <sheetName val="수량산출서-2"/>
      <sheetName val="데리네이타현황"/>
      <sheetName val="코드표"/>
      <sheetName val="심사물량"/>
      <sheetName val="한국통신"/>
      <sheetName val="C.배수관공"/>
      <sheetName val="수량산출"/>
      <sheetName val="8.1.에너지"/>
      <sheetName val="직노"/>
      <sheetName val="상세"/>
      <sheetName val="목차"/>
      <sheetName val="#REF"/>
      <sheetName val="고분"/>
      <sheetName val="구의33고"/>
      <sheetName val="새공통"/>
      <sheetName val="도근좌표"/>
      <sheetName val="원가계산서"/>
      <sheetName val="적현로"/>
      <sheetName val="일위대가표"/>
      <sheetName val="실행대비"/>
      <sheetName val="토목수량(공정)"/>
      <sheetName val="시중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공량산출서"/>
      <sheetName val="데리네이타현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내역"/>
      <sheetName val="직노"/>
      <sheetName val="45,46"/>
      <sheetName val="일위대가"/>
      <sheetName val="건축공사실행"/>
      <sheetName val="기계공사"/>
      <sheetName val="매매"/>
      <sheetName val="단위단가"/>
      <sheetName val="자재비"/>
      <sheetName val="1안"/>
      <sheetName val="목차"/>
      <sheetName val="N賃率-職"/>
      <sheetName val="실행내역"/>
      <sheetName val="Sheet1"/>
      <sheetName val="말뚝지지력산정"/>
      <sheetName val="고분"/>
      <sheetName val="전신환매도율"/>
      <sheetName val="예산총괄표"/>
      <sheetName val="직재"/>
      <sheetName val="재집"/>
      <sheetName val="데이타"/>
      <sheetName val="식재인부"/>
      <sheetName val="#REF"/>
      <sheetName val="교대(A1-A2)"/>
      <sheetName val="재료"/>
      <sheetName val="설치자재"/>
      <sheetName val="노임"/>
      <sheetName val="일위목록"/>
      <sheetName val="전등설비"/>
      <sheetName val="TANK견적대지"/>
      <sheetName val="최종총괄"/>
      <sheetName val="세부산출내역서"/>
      <sheetName val="통장출금액"/>
      <sheetName val="직접경비"/>
      <sheetName val="직접인건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2.재료비"/>
      <sheetName val="고분전시관"/>
      <sheetName val="설비"/>
      <sheetName val="C.배수관공"/>
      <sheetName val="내역을"/>
      <sheetName val="내역서1999.8최종"/>
      <sheetName val="감리원배치기준"/>
      <sheetName val="을지"/>
      <sheetName val="기초목록"/>
      <sheetName val="단가(자재)"/>
      <sheetName val="일위대가(가설)"/>
      <sheetName val="PANEL_중량산출"/>
      <sheetName val="타견적서_영시스템"/>
      <sheetName val="실행내역서 "/>
      <sheetName val="Sheet4"/>
      <sheetName val="Baby일위대가"/>
      <sheetName val="일위목차"/>
      <sheetName val="추천서"/>
      <sheetName val="일위"/>
      <sheetName val="표지 (2)"/>
      <sheetName val="Sheet2"/>
      <sheetName val="흄관수량D450"/>
      <sheetName val="일위_파일"/>
      <sheetName val="적현로"/>
      <sheetName val="인사자료총집계"/>
      <sheetName val="단위수량"/>
      <sheetName val="단가명령서"/>
      <sheetName val="일위대가목록"/>
      <sheetName val="PI"/>
      <sheetName val="투찰가"/>
      <sheetName val="유림골조"/>
      <sheetName val="여과지동"/>
      <sheetName val="결재판(삭제하지말아주세요)"/>
      <sheetName val="자재단가"/>
      <sheetName val="갑지"/>
      <sheetName val="실행철강하도"/>
      <sheetName val="추가예산"/>
      <sheetName val="단가"/>
      <sheetName val="프로젝트"/>
      <sheetName val="일위대가목차"/>
      <sheetName val="참조자료"/>
      <sheetName val="차액보증"/>
      <sheetName val="대로근거"/>
      <sheetName val="대전-교대(A1-A2)"/>
      <sheetName val="변수"/>
      <sheetName val="내역(대광)"/>
      <sheetName val="기본일위"/>
      <sheetName val="목표세부명세"/>
      <sheetName val="공수집계"/>
      <sheetName val="대가목록"/>
      <sheetName val="건축내역"/>
      <sheetName val="건축2"/>
      <sheetName val="안양동교 1안"/>
      <sheetName val="총괄"/>
      <sheetName val="__Kimsanagil_d_backup1_2001___2"/>
      <sheetName val="건축원가"/>
      <sheetName val="합천내역"/>
      <sheetName val="공조기휀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배수관산출근거"/>
      <sheetName val="종배수관"/>
      <sheetName val="배수산출근거"/>
      <sheetName val="종배수관집계"/>
      <sheetName val="종배수관수량집계"/>
      <sheetName val="수량산출"/>
      <sheetName val="암거단위"/>
      <sheetName val="노임"/>
      <sheetName val="화해(함평)"/>
      <sheetName val="화해(장성)"/>
      <sheetName val="C.배수관공"/>
      <sheetName val="노임단가"/>
      <sheetName val="DATE"/>
      <sheetName val="단가"/>
      <sheetName val="대가목록"/>
      <sheetName val="시설물일위"/>
      <sheetName val="#REF"/>
      <sheetName val="단위수량"/>
      <sheetName val="관경별내역서"/>
      <sheetName val="이토변실"/>
      <sheetName val="1.설계기준 "/>
      <sheetName val="modeling"/>
      <sheetName val="ABUT수량-A1"/>
      <sheetName val="N賃率-職"/>
      <sheetName val="인건비"/>
      <sheetName val="내역서"/>
      <sheetName val="재정비직인"/>
      <sheetName val="재정비내역"/>
      <sheetName val="지적고시내역"/>
      <sheetName val="직접경비"/>
      <sheetName val="일위대가목록"/>
      <sheetName val="말뚝지지력산정"/>
      <sheetName val="연동내역"/>
      <sheetName val="내역1"/>
      <sheetName val="변수"/>
      <sheetName val="Baby일위대가"/>
      <sheetName val="매매"/>
      <sheetName val="2공구산출내역"/>
      <sheetName val="방지책개소별명세"/>
      <sheetName val="자재단가"/>
      <sheetName val="일위대가"/>
      <sheetName val="기둥(원형)"/>
      <sheetName val="기초공"/>
      <sheetName val="터파기및재료"/>
      <sheetName val="노무비단가"/>
      <sheetName val="총괄내역서"/>
      <sheetName val="기본단가표"/>
      <sheetName val="H-PILE수량집계"/>
      <sheetName val="고분전시관"/>
      <sheetName val="설비"/>
      <sheetName val="45,46"/>
      <sheetName val="설계기준"/>
      <sheetName val="을지"/>
      <sheetName val="밸브설치"/>
      <sheetName val="단위단가"/>
      <sheetName val=""/>
      <sheetName val="부대공사"/>
      <sheetName val="대비"/>
      <sheetName val="내역"/>
      <sheetName val="자재집계"/>
      <sheetName val="신천3호용수로"/>
      <sheetName val="용수지선토적"/>
      <sheetName val="[종배수관.xls]______D_____1_______2"/>
      <sheetName val="부대내역"/>
      <sheetName val="교대(A1-A2)"/>
      <sheetName val="마산방향"/>
      <sheetName val="마산방향철근집계"/>
      <sheetName val="진주방향"/>
      <sheetName val="(10) 단가산출결과"/>
      <sheetName val="날개벽수량표"/>
      <sheetName val="재료비단가"/>
      <sheetName val="개별직종노임단가(2002.5)"/>
      <sheetName val="[종배수관.xls]______D_____1_______3"/>
      <sheetName val="깨기수량"/>
      <sheetName val="직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  <sheetData sheetId="74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플륨관집계"/>
      <sheetName val="산출근거"/>
      <sheetName val="U형플륨관"/>
      <sheetName val="U형플륨관토공"/>
      <sheetName val="단위토공"/>
      <sheetName val="말뚝지지력산정"/>
      <sheetName val="3련 BOX"/>
      <sheetName val="고분"/>
      <sheetName val="도근좌표"/>
      <sheetName val="1,2공구원가계산서"/>
      <sheetName val="2공구산출내역"/>
      <sheetName val="1공구산출내역서"/>
      <sheetName val="수량산출"/>
      <sheetName val="덕전리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Sheet2"/>
      <sheetName val="Sheet3"/>
      <sheetName val="Sheet1 (3)"/>
      <sheetName val="Sheet2 (3)"/>
      <sheetName val="Sheet3 (3)"/>
      <sheetName val="종배수관"/>
      <sheetName val="단가 및 재료비"/>
      <sheetName val="중기사용료산출근거"/>
      <sheetName val="단가산출2"/>
      <sheetName val="일반수량총괄집계"/>
      <sheetName val="DOHWA03"/>
      <sheetName val="C.배수관공"/>
      <sheetName val="예측단가간지"/>
      <sheetName val="IC1집계"/>
      <sheetName val="IC1목포시방향"/>
      <sheetName val="IC1목포시방향OUT"/>
      <sheetName val="IC1압해도방향"/>
      <sheetName val="IC1압해도방향OUT"/>
      <sheetName val="내역서"/>
      <sheetName val="직노"/>
      <sheetName val="일위대가"/>
      <sheetName val="배수공 내역서 적용수량"/>
      <sheetName val="#REF"/>
      <sheetName val="재정비직인"/>
      <sheetName val="재정비내역"/>
      <sheetName val="지적고시내역"/>
      <sheetName val="백호우계수"/>
      <sheetName val="간지"/>
      <sheetName val="당촌교교총괄수량"/>
      <sheetName val="타공종이기"/>
      <sheetName val="토공총집계"/>
      <sheetName val="총집계"/>
      <sheetName val="본체총집계 "/>
      <sheetName val="콘크리트수량총집계표 "/>
      <sheetName val="총철근집계표"/>
      <sheetName val="본체총철근집계표 "/>
      <sheetName val="평택토공집계"/>
      <sheetName val="당촌교(평택토공)"/>
      <sheetName val="본체평택집계"/>
      <sheetName val="부대공평택집계 "/>
      <sheetName val="본체철근집계표(평택방향)"/>
      <sheetName val="부대공철근집계표(평택방향) "/>
      <sheetName val="평택삽도"/>
      <sheetName val="평택산근"/>
      <sheetName val="당촌교(U-TYPE)"/>
      <sheetName val="당촌교(평택방향 시점측)"/>
      <sheetName val="당촌교(평택방향 종점측)"/>
      <sheetName val="음성토공집계"/>
      <sheetName val="당촌교(음성토공)"/>
      <sheetName val="음성집계"/>
      <sheetName val="철근집계표(음성방향) "/>
      <sheetName val="음성삽도"/>
      <sheetName val="음성산근"/>
      <sheetName val="당촌교(음성방향 시점측)"/>
      <sheetName val="당촌교(음성방향 종점측)"/>
      <sheetName val="당촌교(6.0M)평택시점"/>
      <sheetName val="당촌교(5.281M)평택종점"/>
      <sheetName val="당촌교(6.0M)음성종점"/>
      <sheetName val="당촌교(5.57M)음성시점"/>
      <sheetName val="가시설 집계표"/>
      <sheetName val="가시설"/>
      <sheetName val="수토공단위당"/>
      <sheetName val="Sheet1 _2_"/>
      <sheetName val="순공사비"/>
      <sheetName val="인건비"/>
      <sheetName val="건축"/>
      <sheetName val="수자재단위당"/>
      <sheetName val="중기산출"/>
      <sheetName val="자재단가"/>
      <sheetName val="공비대비"/>
      <sheetName val="DATE"/>
      <sheetName val="과천MAIN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공내역"/>
      <sheetName val="횡배수관수량집계"/>
      <sheetName val="횡배수관기초"/>
      <sheetName val="VXXXXX"/>
      <sheetName val="내역"/>
      <sheetName val="단위가격"/>
      <sheetName val="날개벽"/>
      <sheetName val="암거단위-1련"/>
      <sheetName val="ABUT수량-A1"/>
      <sheetName val="터널조도"/>
      <sheetName val="000000"/>
      <sheetName val="노임"/>
      <sheetName val="수원공사비"/>
      <sheetName val="백룡교차로"/>
      <sheetName val="산정교차로"/>
      <sheetName val="신영교차로"/>
      <sheetName val="매매"/>
      <sheetName val="수량산출"/>
      <sheetName val="단위단가"/>
      <sheetName val=""/>
      <sheetName val="설계조건"/>
      <sheetName val="기둥(원형)"/>
      <sheetName val="단가"/>
      <sheetName val="노무비단가"/>
      <sheetName val="1단계"/>
      <sheetName val="말뚝지지력산정"/>
      <sheetName val="건축토목내역"/>
      <sheetName val="45,46"/>
      <sheetName val="설비단가표"/>
      <sheetName val="노임단가"/>
      <sheetName val="예산총괄표"/>
      <sheetName val="시점교대"/>
      <sheetName val="교대(A1-A2)"/>
      <sheetName val="ITEM"/>
      <sheetName val="날개벽(TYPE3)"/>
      <sheetName val="기초공"/>
      <sheetName val="수안보-MBR1"/>
      <sheetName val="예정(3)"/>
      <sheetName val="동원(3)"/>
      <sheetName val="단위중량"/>
      <sheetName val="원형1호맨홀토공수량"/>
      <sheetName val="차액보증"/>
      <sheetName val="토목검측서"/>
      <sheetName val="일반공사"/>
      <sheetName val="현황"/>
      <sheetName val="부대내역"/>
      <sheetName val="용산1(해보)"/>
      <sheetName val="J형측구단위수량"/>
      <sheetName val="총괄내역서"/>
      <sheetName val="L형옹벽단위수량(35)"/>
      <sheetName val="코드표"/>
      <sheetName val="[_x0001__x000c__x000c__x0000__x0007__x0000__x0000__x0000_Ƞ࿙_x0000__x0000__x0001__x0000__x0003__x0002__x0014__x0003_"/>
      <sheetName val="평균터파기고(1-2,ASP)"/>
      <sheetName val="교각수량"/>
      <sheetName val="교각철근"/>
      <sheetName val="토공1(김천)"/>
      <sheetName val="토공1(남면)"/>
      <sheetName val="토공2(김천)"/>
      <sheetName val="토공2(남면)"/>
      <sheetName val="토공3(김천)"/>
      <sheetName val="토공3(남면)"/>
      <sheetName val="토공4(김천)"/>
      <sheetName val="토공4(남면)"/>
      <sheetName val="교각1(김천)"/>
      <sheetName val="교각1(남면)"/>
      <sheetName val="교각2(김천)"/>
      <sheetName val="교각2(남면)"/>
      <sheetName val="교각3(김천)"/>
      <sheetName val="교각3(남면)"/>
      <sheetName val="교각4(김천)"/>
      <sheetName val="교각4(남면)"/>
      <sheetName val="가도공수량"/>
      <sheetName val="가도공"/>
      <sheetName val="화해(함평)"/>
      <sheetName val="화해(장성)"/>
      <sheetName val="마산방향"/>
      <sheetName val="진주방향"/>
      <sheetName val="SLAB"/>
      <sheetName val="INPUT"/>
      <sheetName val="2.단면가정"/>
      <sheetName val="4.말뚝설계"/>
      <sheetName val="1.설계조건"/>
      <sheetName val="6PILE  (돌출)"/>
      <sheetName val="단면 (2)"/>
      <sheetName val="산출내역서"/>
      <sheetName val="Sheet17"/>
      <sheetName val="대로근거"/>
      <sheetName val="우각부보강"/>
      <sheetName val="정부노임단가"/>
      <sheetName val="도장수량"/>
      <sheetName val="3BL공동구 수량"/>
      <sheetName val="수량집계"/>
      <sheetName val="배수공"/>
      <sheetName val="당초"/>
      <sheetName val="일위대가목록"/>
      <sheetName val="MYUN(MAC)"/>
      <sheetName val="조명시설"/>
      <sheetName val="입력DATA"/>
      <sheetName val="바닥판"/>
      <sheetName val="공사비집계"/>
      <sheetName val="공사비예산서(토목분)"/>
      <sheetName val="터파기및재료"/>
      <sheetName val="중기사용료"/>
      <sheetName val="수공기"/>
      <sheetName val="중기"/>
      <sheetName val="중기일위대가"/>
      <sheetName val="구조물공"/>
      <sheetName val="우수받이"/>
      <sheetName val="제품단가명세표"/>
      <sheetName val="총집계표"/>
      <sheetName val="맨홀수량산출"/>
      <sheetName val="철근총괄"/>
      <sheetName val="일위대가표"/>
      <sheetName val="5Strand-장기처짐PCI"/>
      <sheetName val="정부노임"/>
      <sheetName val="자재목록"/>
      <sheetName val="입력"/>
      <sheetName val="몰탈단가"/>
      <sheetName val="CRUDE RE-bar"/>
      <sheetName val="토공(우물통,기타) "/>
      <sheetName val="직접경비"/>
      <sheetName val="직접인건비"/>
      <sheetName val="일위대가(가설)"/>
      <sheetName val="건축공사실행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설건물"/>
      <sheetName val="시추조사비"/>
      <sheetName val="측량조사수량산출근거"/>
      <sheetName val="측량수량집계"/>
      <sheetName val="가도공"/>
      <sheetName val="precast"/>
      <sheetName val="감독차량비"/>
      <sheetName val="시험비(선정)"/>
      <sheetName val="시험비(관리)"/>
      <sheetName val="교통관리비"/>
      <sheetName val="가도표지판"/>
      <sheetName val="배수공 내역서 적용수량"/>
      <sheetName val="예측단가간지"/>
      <sheetName val="수량산출"/>
      <sheetName val="공비대비"/>
      <sheetName val="자재단가"/>
      <sheetName val="노임단가"/>
      <sheetName val="도근좌표"/>
      <sheetName val="종배수관"/>
      <sheetName val="수원공사비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가평지구총괄"/>
      <sheetName val="표지 "/>
      <sheetName val="사업계획개요"/>
      <sheetName val="사업비수지예산서"/>
      <sheetName val="설계비근거"/>
      <sheetName val="간지횡 (2)"/>
      <sheetName val="목차"/>
      <sheetName val="간지횡"/>
      <sheetName val="수원공총괄"/>
      <sheetName val="자재대"/>
      <sheetName val="수원공사비"/>
      <sheetName val="부대공총괄"/>
      <sheetName val="부대공"/>
      <sheetName val="수일집"/>
      <sheetName val="수일내"/>
      <sheetName val="공사비총괄"/>
      <sheetName val="사업비 (2)"/>
      <sheetName val="설계비근거 (2)"/>
      <sheetName val="갑지"/>
      <sheetName val="입찰"/>
      <sheetName val="현경"/>
      <sheetName val="라.공사비"/>
      <sheetName val="Sheet1 (2)"/>
      <sheetName val="식재인부"/>
      <sheetName val="용역단가"/>
      <sheetName val="예측단가간지"/>
      <sheetName val="가격조사서"/>
      <sheetName val="6.원문조성계획"/>
      <sheetName val="일위대가표지"/>
      <sheetName val="시점교대"/>
      <sheetName val="수요기관총괄내역서"/>
      <sheetName val="다.도서인쇄비"/>
      <sheetName val="4.2유효폭의 계산"/>
      <sheetName val="배수공 내역서 적용수량"/>
      <sheetName val="시중노임"/>
      <sheetName val="5지구단위"/>
      <sheetName val="4차원가계산서"/>
      <sheetName val="수량산출"/>
      <sheetName val="가평공사비"/>
      <sheetName val="직접인건비"/>
      <sheetName val="집계표"/>
      <sheetName val="계산서(곡선부)"/>
      <sheetName val="-치수표(곡선부)"/>
      <sheetName val="예정공정표"/>
      <sheetName val="gyun"/>
      <sheetName val="자재(원원+원대)"/>
      <sheetName val="일위대가"/>
      <sheetName val="개요"/>
      <sheetName val="인건비"/>
      <sheetName val="건설노임단가"/>
      <sheetName val="적용건축"/>
      <sheetName val="단가"/>
      <sheetName val="상세"/>
      <sheetName val="직노"/>
      <sheetName val="매매"/>
      <sheetName val="직재"/>
      <sheetName val="노임단가및요율(확인)"/>
      <sheetName val="종배수관"/>
      <sheetName val="Sheet1"/>
      <sheetName val="간지"/>
      <sheetName val="고분"/>
      <sheetName val="직접경비"/>
      <sheetName val="지구단위계획"/>
      <sheetName val="도시기본계획"/>
      <sheetName val="투찰"/>
      <sheetName val="공비대비"/>
      <sheetName val="우배수"/>
      <sheetName val="000 단가"/>
      <sheetName val="내역서"/>
      <sheetName val="기계경비"/>
      <sheetName val="산출내역서"/>
      <sheetName val="덕전리"/>
      <sheetName val="9GNG운반"/>
      <sheetName val="기본일위"/>
      <sheetName val="결재란"/>
      <sheetName val="유림골조"/>
      <sheetName val="명세서"/>
      <sheetName val="백호우계수"/>
      <sheetName val="표지_"/>
      <sheetName val="간지횡_(2)"/>
      <sheetName val="사업비_(2)"/>
      <sheetName val="설계비근거_(2)"/>
      <sheetName val="라_공사비"/>
      <sheetName val="Sheet1_(2)"/>
      <sheetName val="다_도서인쇄비"/>
      <sheetName val="내역"/>
      <sheetName val="기초일위"/>
      <sheetName val="날개수량1.5"/>
      <sheetName val="교대(A1-A2)"/>
      <sheetName val="노선측량(철도,도로신설)"/>
      <sheetName val="000000"/>
      <sheetName val="콘_재료분리(1)"/>
      <sheetName val="1 설계 기준"/>
      <sheetName val="확정분세부"/>
      <sheetName val="확정분요약"/>
      <sheetName val="유효폭의 계산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비대비"/>
      <sheetName val="내역(중앙)"/>
      <sheetName val="일위(총괄)"/>
      <sheetName val="일위대가"/>
      <sheetName val="부단수천공"/>
      <sheetName val="수원공사비"/>
      <sheetName val="자재대"/>
      <sheetName val="자재단가"/>
      <sheetName val="Data&amp;Result"/>
      <sheetName val="TYPE-A"/>
      <sheetName val="식재인부"/>
      <sheetName val="라.공사비"/>
      <sheetName val="호표"/>
      <sheetName val="직접경비"/>
      <sheetName val="직접인건비"/>
      <sheetName val="입찰"/>
      <sheetName val="현경"/>
      <sheetName val="용역단가"/>
      <sheetName val="형틀공사"/>
      <sheetName val="남사개략공사비산출기준"/>
      <sheetName val="4.2유효폭의 계산"/>
      <sheetName val="예측단가간지"/>
      <sheetName val="단가"/>
      <sheetName val="맨홀_공사비"/>
      <sheetName val="Sheet1 (2)"/>
      <sheetName val="공사비"/>
      <sheetName val="시점교대"/>
      <sheetName val="부대내역"/>
      <sheetName val="코드"/>
      <sheetName val="종배수관"/>
      <sheetName val="내역서"/>
      <sheetName val="토목"/>
      <sheetName val="터파기및재료"/>
      <sheetName val="횡배수관"/>
      <sheetName val="부관수량집계"/>
      <sheetName val="단위수량"/>
      <sheetName val="토사(PE)"/>
      <sheetName val="5지구단위"/>
      <sheetName val="원가계산서"/>
      <sheetName val="Sheet6"/>
      <sheetName val="날개수량1.5"/>
      <sheetName val="측량노임단가"/>
      <sheetName val="설계"/>
      <sheetName val="상세"/>
      <sheetName val="제잡비계산"/>
      <sheetName val="내역"/>
      <sheetName val="단위단가"/>
      <sheetName val="다.도서인쇄비"/>
      <sheetName val="일위대가표지"/>
      <sheetName val="공통비(전체)"/>
      <sheetName val="산출내역서집계표"/>
      <sheetName val="환경검토직접인건비"/>
      <sheetName val="환경검토직접경비"/>
      <sheetName val="노임단가"/>
      <sheetName val="수목단가"/>
      <sheetName val="지급자재"/>
      <sheetName val="노임"/>
      <sheetName val="총괄내역서"/>
      <sheetName val="현장조사"/>
      <sheetName val="gyun"/>
      <sheetName val="도근좌표"/>
      <sheetName val="간지"/>
      <sheetName val="내역(창신)"/>
      <sheetName val="합계"/>
      <sheetName val="관거공사비"/>
      <sheetName val="시중노임"/>
      <sheetName val="input"/>
      <sheetName val="변경내역"/>
      <sheetName val="수자재단위당"/>
      <sheetName val="9GNG운반"/>
      <sheetName val="다.도서인쇄비 "/>
      <sheetName val="기초단가"/>
      <sheetName val="임금"/>
      <sheetName val="용역비내역-진짜"/>
      <sheetName val="지구단위계획"/>
      <sheetName val="도시기본계획"/>
      <sheetName val="경비산출"/>
      <sheetName val="총괄내역"/>
      <sheetName val="수량산출"/>
      <sheetName val="산출근거"/>
      <sheetName val="관리,공감"/>
      <sheetName val="설계기준"/>
      <sheetName val="내역1"/>
      <sheetName val="일위대가(가설)"/>
      <sheetName val="배수공 내역서 적용수량"/>
      <sheetName val="C.배수관공"/>
      <sheetName val="Y-WORK"/>
      <sheetName val="유효폭의 계산"/>
      <sheetName val="간접비"/>
      <sheetName val="6.원문조성계획"/>
      <sheetName val="자재(원원+원대)"/>
      <sheetName val="교각 P3"/>
      <sheetName val="빗물받이(910-510-410)"/>
      <sheetName val="점검총괄"/>
      <sheetName val="백호우계수"/>
      <sheetName val="배지거총재료집계표"/>
      <sheetName val="사리부설"/>
      <sheetName val="공사요율"/>
      <sheetName val="자재목록"/>
      <sheetName val="노임목록"/>
      <sheetName val="유입량"/>
      <sheetName val="이형관중량"/>
      <sheetName val="일위대가(목록)"/>
      <sheetName val="산근(목록)"/>
      <sheetName val="재료비"/>
      <sheetName val="경비"/>
      <sheetName val="토공"/>
      <sheetName val="산식3"/>
      <sheetName val="부대공"/>
      <sheetName val="포장공"/>
      <sheetName val="우배수"/>
      <sheetName val="DATE"/>
      <sheetName val="직노"/>
      <sheetName val="매매"/>
      <sheetName val="라_공사비"/>
      <sheetName val="4_2유효폭의_계산"/>
      <sheetName val="Sheet1_(2)"/>
      <sheetName val="날개수량1_5"/>
      <sheetName val="다_도서인쇄비"/>
      <sheetName val="다_도서인쇄비_"/>
      <sheetName val="물가대비표"/>
      <sheetName val="Baby일위대가"/>
      <sheetName val="N賃率-職"/>
      <sheetName val="교통(소요인력산정기준)"/>
      <sheetName val="데리네이타현황"/>
      <sheetName val="범례표"/>
      <sheetName val="일위대가 3"/>
      <sheetName val="일위대가 2"/>
      <sheetName val="최종총괄"/>
      <sheetName val="세부산출내역서"/>
      <sheetName val="계약내역"/>
      <sheetName val="총괄표 "/>
      <sheetName val="데이타"/>
      <sheetName val="실행내역"/>
      <sheetName val="일위대가표"/>
      <sheetName val="1.인건비"/>
      <sheetName val="Sheet1"/>
      <sheetName val="정보"/>
      <sheetName val="원형1호맨홀토공수량"/>
      <sheetName val="교각토공"/>
      <sheetName val="신고분기설정참고"/>
      <sheetName val="거래처자료등록"/>
      <sheetName val="예산총괄표"/>
      <sheetName val="공내역"/>
      <sheetName val="코드분류"/>
      <sheetName val="밸브설치"/>
      <sheetName val="수목데이타"/>
      <sheetName val="공사개요"/>
      <sheetName val="약품공급2"/>
      <sheetName val="SW개발내역"/>
      <sheetName val="백룡교차로"/>
      <sheetName val="단가 및 재료비"/>
      <sheetName val="교대(A1-A2)"/>
      <sheetName val="본공사"/>
      <sheetName val="(1)본선수량집계"/>
      <sheetName val="관부설"/>
      <sheetName val="횡단굴착및 분기점폐쇄"/>
      <sheetName val="목차"/>
      <sheetName val="부하계산서"/>
      <sheetName val="6호기"/>
      <sheetName val="기본단가표"/>
      <sheetName val="4.설계예산내역서"/>
      <sheetName val="화해(함평)"/>
      <sheetName val="화해(장성)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수로집계표"/>
      <sheetName val="총토집"/>
      <sheetName val="뒷들도수로토공"/>
      <sheetName val="개거산출근거"/>
      <sheetName val="분수문집계표"/>
      <sheetName val="분수문수량"/>
      <sheetName val="도근좌표"/>
      <sheetName val="수원공사비"/>
      <sheetName val="자재대"/>
      <sheetName val="배수공 내역서 적용수량"/>
      <sheetName val="계산서(곡선부)"/>
      <sheetName val="-치수표(곡선부)"/>
      <sheetName val="data"/>
      <sheetName val="직접경비"/>
      <sheetName val="직접인건비"/>
      <sheetName val="단가"/>
      <sheetName val="4차원가계산서"/>
      <sheetName val="Sheet1 (2)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오수관거_총공사비"/>
      <sheetName val="우수관거_총공사비"/>
      <sheetName val="차집관거_총공사비"/>
      <sheetName val="암거_총공사비_가시설"/>
      <sheetName val="전체보수_공사비"/>
      <sheetName val="부분보수_공사비"/>
      <sheetName val="배수설비_공사비"/>
      <sheetName val="PE관_토공_자연"/>
      <sheetName val="PE관_토공_가시설"/>
      <sheetName val="PE관_부설"/>
      <sheetName val="PE관_공사비_자연"/>
      <sheetName val="PE관_공사비_가시설"/>
      <sheetName val="흄관_토공_자연"/>
      <sheetName val="흄관_토공_가시설"/>
      <sheetName val="흄관_부설"/>
      <sheetName val="흄관_공사비_자연"/>
      <sheetName val="흄관_공사비_가시설"/>
      <sheetName val="주철관_토공_자연"/>
      <sheetName val="주철관_토공_가시설"/>
      <sheetName val="주철관_부설"/>
      <sheetName val="주철관_공사비_자연"/>
      <sheetName val="주철관_공사비_가시설"/>
      <sheetName val="맨홀_물량"/>
      <sheetName val="맨홀_공사비"/>
      <sheetName val="연결관_공사비"/>
      <sheetName val="오수받이_공사비"/>
      <sheetName val="단가"/>
      <sheetName val="~~여기까지만 출력용~~"/>
      <sheetName val="암거_수량_자연"/>
      <sheetName val="암거_공사비_자연"/>
      <sheetName val="암거_수량_가시설"/>
      <sheetName val="수도용PE관_토공"/>
      <sheetName val="수도용PE관_부설"/>
      <sheetName val="수도용PE관_공사비"/>
      <sheetName val="공비대비"/>
      <sheetName val="도근좌표"/>
      <sheetName val="수원공사비"/>
      <sheetName val="자재대"/>
      <sheetName val="ABUT수량-A1"/>
      <sheetName val="설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5">
          <cell r="N15">
            <v>32863</v>
          </cell>
        </row>
      </sheetData>
      <sheetData sheetId="24"/>
      <sheetData sheetId="25"/>
      <sheetData sheetId="26">
        <row r="4">
          <cell r="K4">
            <v>1997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최종총괄"/>
      <sheetName val="총괄표"/>
      <sheetName val="설계예산서"/>
      <sheetName val="세부산출내역서"/>
      <sheetName val="개발원가 산정내역"/>
      <sheetName val="직접경비"/>
      <sheetName val="1~2.기능점수및규모"/>
      <sheetName val="3.어플리케이션보정계수"/>
      <sheetName val="4.품질특성보정계수"/>
      <sheetName val="5.언어보정계수"/>
      <sheetName val="DB구축비"/>
      <sheetName val="장비비"/>
      <sheetName val="table"/>
      <sheetName val="자재단가"/>
      <sheetName val="노임단가"/>
      <sheetName val="공비대비"/>
      <sheetName val="수량산출"/>
      <sheetName val="직재"/>
      <sheetName val="Sheet1 (2)"/>
      <sheetName val="산출내역서"/>
      <sheetName val="수원공사비"/>
      <sheetName val="분전함신설"/>
      <sheetName val="사업분석"/>
      <sheetName val="접지1종"/>
      <sheetName val="가도공"/>
      <sheetName val="직노"/>
      <sheetName val="예산설계서_040604"/>
      <sheetName val="설계예산서(2_소천우회토목)"/>
      <sheetName val="날개벽"/>
      <sheetName val="일반부표"/>
      <sheetName val="예측단가간지"/>
      <sheetName val="수지"/>
      <sheetName val="자재대"/>
      <sheetName val="상세"/>
      <sheetName val="위스키3"/>
      <sheetName val="주류전체2"/>
      <sheetName val="7수지"/>
      <sheetName val="도근좌표"/>
      <sheetName val=""/>
      <sheetName val="70%"/>
      <sheetName val="입찰"/>
      <sheetName val="현경"/>
      <sheetName val="내역서"/>
      <sheetName val="P.M 별"/>
    </sheetNames>
    <sheetDataSet>
      <sheetData sheetId="0">
        <row r="2">
          <cell r="A2" t="str">
            <v>관광정보화 시범도시 관광안내시스템</v>
          </cell>
        </row>
      </sheetData>
      <sheetData sheetId="1"/>
      <sheetData sheetId="2"/>
      <sheetData sheetId="3">
        <row r="12">
          <cell r="E12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2"/>
      <sheetName val="B2BERP"/>
      <sheetName val="HARDWARE"/>
      <sheetName val="94"/>
      <sheetName val="단가조사"/>
      <sheetName val="전신환매도율"/>
      <sheetName val="내역서"/>
      <sheetName val="변수"/>
      <sheetName val="진주방향"/>
      <sheetName val="내역"/>
      <sheetName val="맨홀수량"/>
      <sheetName val="ABUT수량-A1"/>
      <sheetName val="설직재-1"/>
      <sheetName val="제직재"/>
      <sheetName val="단중표"/>
      <sheetName val="단면 (2)"/>
    </sheetNames>
    <sheetDataSet>
      <sheetData sheetId="0" refreshError="1"/>
      <sheetData sheetId="1">
        <row r="24">
          <cell r="I24">
            <v>19019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총괄"/>
      <sheetName val="1.집계표"/>
      <sheetName val="2.건축"/>
      <sheetName val="3.토목"/>
      <sheetName val="4.일위"/>
      <sheetName val="5.현장"/>
      <sheetName val="2.원가"/>
      <sheetName val="대광"/>
      <sheetName val="대광원가"/>
      <sheetName val="1111"/>
      <sheetName val="설비"/>
      <sheetName val="가도공"/>
      <sheetName val="공비대비"/>
      <sheetName val="중기손료"/>
      <sheetName val="설계예산서(2_소천우회토목)"/>
      <sheetName val="횡배수관"/>
      <sheetName val="일반수량총괄집계"/>
      <sheetName val="적용건축"/>
      <sheetName val="수자재단위당"/>
      <sheetName val="데리네이타현황"/>
      <sheetName val="일위대가(가설)"/>
      <sheetName val="설계서을"/>
      <sheetName val="코드표"/>
      <sheetName val="물류최종8월7"/>
      <sheetName val="5.정산서"/>
      <sheetName val="TOTAL3"/>
      <sheetName val="배수관토공산출"/>
    </sheetNames>
    <sheetDataSet>
      <sheetData sheetId="0"/>
      <sheetData sheetId="1"/>
      <sheetData sheetId="2">
        <row r="1">
          <cell r="A1" t="str">
            <v>공     종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종배수관"/>
      <sheetName val="노임단가"/>
      <sheetName val="최종총괄"/>
      <sheetName val="세부산출내역서"/>
      <sheetName val="터파기및재료"/>
      <sheetName val="공비대비"/>
      <sheetName val="7단가"/>
      <sheetName val="단가목록"/>
      <sheetName val="집계"/>
      <sheetName val="Sheet1 (2)"/>
      <sheetName val="TOTAL3"/>
      <sheetName val="BID"/>
      <sheetName val="총괄서"/>
      <sheetName val="부대내역"/>
      <sheetName val="총괄내역서"/>
      <sheetName val="건축내역"/>
      <sheetName val="수원공사비"/>
      <sheetName val="건축"/>
      <sheetName val="수량산출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사다리"/>
      <sheetName val="대로근거"/>
      <sheetName val="일위대가표"/>
      <sheetName val="집계표"/>
      <sheetName val="1~69"/>
      <sheetName val="설비"/>
      <sheetName val="목차"/>
      <sheetName val="내역서"/>
      <sheetName val="사급자재"/>
      <sheetName val="기초"/>
      <sheetName val="측량노임단가"/>
      <sheetName val="적용단위길이"/>
      <sheetName val="피벗테이블데이터분석"/>
      <sheetName val="횡배수관집현황(2공구)"/>
      <sheetName val="일위_파일"/>
      <sheetName val="4.2유효폭의 계산"/>
      <sheetName val="단가"/>
      <sheetName val="지수적용공사비내역서"/>
      <sheetName val="관재료"/>
      <sheetName val="C.배수관공"/>
      <sheetName val="변압기 및 발전기 용량"/>
      <sheetName val="토사(PE)"/>
      <sheetName val="규준틀"/>
      <sheetName val="소방"/>
      <sheetName val="입찰"/>
      <sheetName val="현경"/>
      <sheetName val="일위대가"/>
      <sheetName val="48일위"/>
      <sheetName val="22철거수량"/>
      <sheetName val="단가조사"/>
      <sheetName val="산출내역서"/>
      <sheetName val="수목표준대가"/>
      <sheetName val="단위수량"/>
      <sheetName val="특수기호강도거푸집"/>
      <sheetName val="종배수관면벽신"/>
      <sheetName val="종배수관(신)"/>
      <sheetName val="자료입력"/>
      <sheetName val="하부철근수량"/>
      <sheetName val="코드표"/>
      <sheetName val="SORCE1"/>
      <sheetName val="차도부연장현황"/>
      <sheetName val="배수장토목공사비"/>
      <sheetName val="마산방향철근집계"/>
      <sheetName val="진주방향"/>
      <sheetName val="광주운남을"/>
      <sheetName val="접속도로1"/>
      <sheetName val="포장재료(1)"/>
      <sheetName val="차수보수량산출"/>
      <sheetName val="TYPE1"/>
      <sheetName val="철거폐쇄현황"/>
      <sheetName val="80이상"/>
      <sheetName val="도근좌표"/>
      <sheetName val="DB구축"/>
      <sheetName val="내역(중앙)"/>
      <sheetName val="Sheet2"/>
      <sheetName val="관리,공감"/>
      <sheetName val="수자재단위당"/>
      <sheetName val="설계"/>
      <sheetName val="배수관및측구단위량"/>
      <sheetName val="산출내역서집계표"/>
      <sheetName val="지장물건일위대가"/>
      <sheetName val="실행내역"/>
      <sheetName val="노임"/>
      <sheetName val="#REF"/>
      <sheetName val="6PILE  (돌출)"/>
      <sheetName val="일위대가(1)"/>
      <sheetName val="원형1호맨홀토공수량"/>
      <sheetName val="근로자자료입력"/>
      <sheetName val="참고자료"/>
      <sheetName val="목록"/>
      <sheetName val="설계예산"/>
      <sheetName val="분전함신설"/>
      <sheetName val="접지1종"/>
      <sheetName val="4차원가계산서"/>
      <sheetName val="투찰"/>
      <sheetName val="이름표"/>
      <sheetName val="Sheet1"/>
      <sheetName val="변수"/>
      <sheetName val="소방사항"/>
      <sheetName val="상가매매0115"/>
      <sheetName val="상가임대0115"/>
      <sheetName val="세금자료"/>
      <sheetName val="최종계약서"/>
      <sheetName val="우수받이"/>
      <sheetName val="설계서"/>
      <sheetName val="지장물조서"/>
      <sheetName val="토지조서"/>
      <sheetName val="기초코드"/>
      <sheetName val="수주현황2월"/>
      <sheetName val="일람표"/>
      <sheetName val="2호맨홀공제수량"/>
      <sheetName val="9GNG운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백포자재단가"/>
      <sheetName val="백자재단위당"/>
      <sheetName val="백자재산출"/>
      <sheetName val="백자재운반"/>
      <sheetName val="백중기일람"/>
      <sheetName val="백중기"/>
      <sheetName val="백단가"/>
      <sheetName val="수자재단가"/>
      <sheetName val="수자재단위당"/>
      <sheetName val="공사요율"/>
      <sheetName val="단가산출"/>
      <sheetName val="일위대가표"/>
      <sheetName val="Sheet1"/>
      <sheetName val="DAN1"/>
      <sheetName val="수량산출서-2"/>
      <sheetName val="TOTAL3"/>
      <sheetName val="설비"/>
      <sheetName val="목차"/>
      <sheetName val="맨홀수량"/>
      <sheetName val="토목수량(공정)"/>
      <sheetName val="DATE"/>
      <sheetName val="도로횡단-D300"/>
      <sheetName val="공비대비"/>
      <sheetName val="최종총괄"/>
      <sheetName val="BID"/>
      <sheetName val="지급자재"/>
      <sheetName val="1~69"/>
      <sheetName val="집계표"/>
      <sheetName val="DB구축"/>
      <sheetName val="총괄서"/>
      <sheetName val="수목단가"/>
      <sheetName val="시설수량표"/>
      <sheetName val="식재수량표"/>
      <sheetName val="자재단가"/>
      <sheetName val="라.공사비"/>
      <sheetName val="다.도서인쇄비"/>
      <sheetName val="4차원가계산서"/>
      <sheetName val="산출내역서"/>
      <sheetName val="세부산출내역서"/>
      <sheetName val="일위목록"/>
      <sheetName val="③내역서(전체)"/>
      <sheetName val="관급자재"/>
      <sheetName val="소방공사"/>
      <sheetName val="전기공사"/>
      <sheetName val="건설공사"/>
      <sheetName val="정보통신공사"/>
      <sheetName val="수원공사비"/>
      <sheetName val="자재대"/>
      <sheetName val="상세"/>
      <sheetName val="예측단가간지"/>
      <sheetName val="수량산출"/>
      <sheetName val="직노"/>
      <sheetName val="횡배수관"/>
      <sheetName val="일위대가"/>
      <sheetName val="원가계산1담양캠퍼스"/>
      <sheetName val="내역서"/>
      <sheetName val="밸브설치"/>
      <sheetName val="지장물건일위대가"/>
      <sheetName val="2.재료비"/>
      <sheetName val="1.인건비"/>
      <sheetName val="2000년1차"/>
      <sheetName val="노임단가"/>
      <sheetName val="#REF"/>
      <sheetName val="송전재료비"/>
      <sheetName val="100만평"/>
      <sheetName val="기본일위"/>
      <sheetName val="수자재산출"/>
      <sheetName val="평자재단가"/>
      <sheetName val="평자재단위당"/>
      <sheetName val="평자재산출"/>
      <sheetName val="중기일람"/>
      <sheetName val="중기"/>
      <sheetName val="자재운반"/>
      <sheetName val="자재운반도"/>
      <sheetName val="단가"/>
      <sheetName val="작성개요"/>
      <sheetName val="공통단가"/>
      <sheetName val="평거푸집단가"/>
      <sheetName val="평콘단가"/>
      <sheetName val="평토공단가"/>
      <sheetName val="평콘단위당"/>
      <sheetName val="평콘산출"/>
      <sheetName val="가설단가"/>
      <sheetName val="평흄관단가"/>
      <sheetName val="평흄관운반비"/>
      <sheetName val="평흄관단위당"/>
      <sheetName val="평흄관산출"/>
      <sheetName val="입력조건"/>
      <sheetName val="Sheet1 (2)"/>
      <sheetName val="22철거수량"/>
      <sheetName val="3_2_집기비품교체주기"/>
      <sheetName val="재정비직인"/>
      <sheetName val="재정비내역"/>
      <sheetName val="지적고시내역"/>
      <sheetName val="지수적용공사비내역서"/>
      <sheetName val="산출근거"/>
      <sheetName val="날개수량1.5"/>
      <sheetName val="주류전체2"/>
      <sheetName val="위스키3"/>
      <sheetName val=""/>
      <sheetName val="상수구조화편집부표"/>
      <sheetName val="3지구단위"/>
      <sheetName val="원가계산"/>
      <sheetName val="덕전리"/>
      <sheetName val="공사비"/>
      <sheetName val="가도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본(갑지)"/>
      <sheetName val="원본(을지)"/>
      <sheetName val="제조원가계산서(갑지)"/>
      <sheetName val="제조원가계산서(을지)"/>
      <sheetName val="가격산출내역서"/>
      <sheetName val="신광"/>
      <sheetName val="제조원가계산서갑지(신광,대신,동광)"/>
      <sheetName val="제조원가계산서(을)"/>
      <sheetName val="동광"/>
      <sheetName val="대신"/>
      <sheetName val="견적서표본"/>
      <sheetName val="제조원가계산서+가격산출내역서(원본)"/>
      <sheetName val="하조서"/>
      <sheetName val="DATE"/>
      <sheetName val="대로근거"/>
      <sheetName val="최종총괄"/>
      <sheetName val="세부산출내역서"/>
      <sheetName val="자재"/>
      <sheetName val="전신환매도율"/>
      <sheetName val="일위대가(가설)"/>
      <sheetName val="#REF"/>
      <sheetName val="4.환경"/>
      <sheetName val="연장및면적(좌측)"/>
      <sheetName val="조명시설"/>
      <sheetName val="월별수입"/>
      <sheetName val="2F 회의실견적(5_14 일대)"/>
      <sheetName val="일위대가표"/>
      <sheetName val="원가계산"/>
      <sheetName val="③내역서(전체)"/>
      <sheetName val="내역서"/>
      <sheetName val="수자재단위당"/>
      <sheetName val="소방공사"/>
      <sheetName val="전기공사"/>
      <sheetName val="건설공사"/>
      <sheetName val="정보통신공사"/>
      <sheetName val="공비대비"/>
      <sheetName val="수원공사비"/>
      <sheetName val="자재대"/>
      <sheetName val="상세"/>
      <sheetName val="예측단가간지"/>
      <sheetName val="수량산출"/>
      <sheetName val="데리네이타현황"/>
      <sheetName val="경부2복선 천안임시역사(가격산출내역서)"/>
      <sheetName val="실행철강하도"/>
    </sheetNames>
    <sheetDataSet>
      <sheetData sheetId="0">
        <row r="1">
          <cell r="A1" t="str">
            <v>CODE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개요"/>
      <sheetName val="제조원가계산서"/>
      <sheetName val="간지"/>
      <sheetName val="재료비산출표"/>
      <sheetName val="간지 (2)"/>
      <sheetName val="노무비산출표"/>
      <sheetName val="공수산출표"/>
      <sheetName val="임율"/>
      <sheetName val="간지 (3)"/>
      <sheetName val="경비산출표"/>
      <sheetName val="제조원가분석표"/>
      <sheetName val="일반관리비비율산출표"/>
      <sheetName val="참고자료(간지)"/>
      <sheetName val="일위대가(가설)"/>
      <sheetName val="집계표"/>
      <sheetName val="인건-측정"/>
      <sheetName val="일위대가"/>
      <sheetName val="노무비슰출표"/>
      <sheetName val="수목단가"/>
      <sheetName val="시설수량표"/>
      <sheetName val="식재수량표"/>
      <sheetName val="일위목록"/>
      <sheetName val="자재단가"/>
      <sheetName val="내역"/>
      <sheetName val="Sheet1 (2)"/>
      <sheetName val="직노"/>
      <sheetName val="4차원가계산서"/>
      <sheetName val="단가목록"/>
      <sheetName val="금호"/>
      <sheetName val="노임단가"/>
      <sheetName val="경산"/>
      <sheetName val="준검 내역서"/>
      <sheetName val="주차구획선수량"/>
      <sheetName val="#REF"/>
      <sheetName val="집계"/>
      <sheetName val="목록"/>
      <sheetName val="정부노임단가"/>
      <sheetName val="DATE"/>
      <sheetName val="실행예산"/>
      <sheetName val="내역서"/>
      <sheetName val="조명시설"/>
      <sheetName val="원본(갑지)"/>
      <sheetName val="몰탈재료산출"/>
      <sheetName val="자재단가비교표"/>
      <sheetName val="TYPE-A"/>
      <sheetName val="3지구단위"/>
      <sheetName val="설계서을"/>
      <sheetName val="실행철강하도"/>
      <sheetName val="전신환매도율"/>
      <sheetName val="입찰안"/>
      <sheetName val="평가데이터"/>
      <sheetName val="낙찰표"/>
      <sheetName val="수입"/>
      <sheetName val="신대방33(적용)"/>
      <sheetName val="현장관리비"/>
      <sheetName val="횡배수관토공수량"/>
      <sheetName val="설계명세서"/>
      <sheetName val="자료입력"/>
      <sheetName val="98지급계획"/>
      <sheetName val="간접"/>
      <sheetName val="총괄내역서"/>
      <sheetName val="청천내"/>
      <sheetName val="소야공정계획표"/>
      <sheetName val="품셈TABLE"/>
      <sheetName val="#2_일위대가목록"/>
      <sheetName val="설비"/>
      <sheetName val="한국통신"/>
      <sheetName val="대로근거"/>
      <sheetName val="환경평가"/>
      <sheetName val="인구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설비"/>
      <sheetName val="일위대가집계표(기계)"/>
      <sheetName val="일위대가(기계)"/>
      <sheetName val="일위대가집계표(소방)"/>
      <sheetName val="일위대가(소방)"/>
      <sheetName val="2.건축"/>
      <sheetName val="수자재단위당"/>
      <sheetName val="itm코드"/>
      <sheetName val="내역"/>
      <sheetName val="③내역서(전체)"/>
      <sheetName val="집수A"/>
      <sheetName val="4.장비손료"/>
      <sheetName val="내역서"/>
    </sheetNames>
    <sheetDataSet>
      <sheetData sheetId="0" refreshError="1"/>
      <sheetData sheetId="1">
        <row r="2234">
          <cell r="J2234">
            <v>12950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간지"/>
      <sheetName val="자재집계"/>
      <sheetName val="조명시설"/>
      <sheetName val="2.건축"/>
      <sheetName val="수자재단위당"/>
      <sheetName val="01.건설공사_투입인원수_산정"/>
      <sheetName val="데리네이타현황"/>
      <sheetName val="원가계산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여과지동"/>
      <sheetName val="조명시설"/>
      <sheetName val="2.건축"/>
      <sheetName val="일위"/>
      <sheetName val="#REF"/>
      <sheetName val="자재단가"/>
      <sheetName val="집계표"/>
      <sheetName val="원가서"/>
      <sheetName val="골조시행"/>
      <sheetName val="실행철강하도"/>
      <sheetName val="약품공급2"/>
      <sheetName val="내역서"/>
      <sheetName val="근거서"/>
      <sheetName val="내역"/>
      <sheetName val="지급자재"/>
      <sheetName val="8설7발"/>
      <sheetName val="(A)내역서"/>
      <sheetName val="노임단가"/>
      <sheetName val="예적금"/>
      <sheetName val="단가"/>
      <sheetName val="일위대가(1)"/>
      <sheetName val="96보완계획7.12"/>
      <sheetName val="9GNG운반"/>
      <sheetName val="데리네이타현황"/>
      <sheetName val="시중노임"/>
      <sheetName val="전압강하계산"/>
      <sheetName val="단가산출"/>
      <sheetName val="4안전율"/>
      <sheetName val="내역갑지"/>
      <sheetName val="전기단가조사서"/>
      <sheetName val="일위대가(가설)"/>
      <sheetName val="설비"/>
      <sheetName val="산출근거"/>
      <sheetName val="기기리스트"/>
      <sheetName val="Sheet2"/>
      <sheetName val="코드표"/>
      <sheetName val="봉양~조차장간고하개명(신설)"/>
      <sheetName val="원가계산서"/>
      <sheetName val="옹벽수량집계"/>
      <sheetName val="건축내역"/>
      <sheetName val="건축원가계산서"/>
      <sheetName val="XL4Poppy"/>
      <sheetName val="b_balju"/>
      <sheetName val="Sens&amp;Anal"/>
      <sheetName val="기자재비"/>
      <sheetName val="Sheet1"/>
      <sheetName val="기초단가"/>
      <sheetName val="원가"/>
      <sheetName val="WOC95467"/>
      <sheetName val="PLC B-M"/>
      <sheetName val="간선"/>
      <sheetName val="한강운반비"/>
      <sheetName val="도면명"/>
      <sheetName val="98NS-N"/>
      <sheetName val="T13(P68~72,78)"/>
      <sheetName val="관리,공감"/>
      <sheetName val="소야공정계획표"/>
      <sheetName val="일위대가"/>
      <sheetName val="DATE"/>
      <sheetName val="대치판정"/>
      <sheetName val="맨홀토공(3)"/>
      <sheetName val="산출(토공)"/>
      <sheetName val="차액보증"/>
      <sheetName val="관로공표지"/>
      <sheetName val="배관배선 단가조사"/>
      <sheetName val="일위대가집계"/>
      <sheetName val="초기화면"/>
      <sheetName val="수량집계"/>
      <sheetName val="제-노임"/>
      <sheetName val="제직재"/>
      <sheetName val="구조물철거타공정이월"/>
      <sheetName val="급수공사"/>
      <sheetName val="약품설비"/>
      <sheetName val="사다리"/>
      <sheetName val="사리부설"/>
      <sheetName val="98수문일위"/>
      <sheetName val="남양내역"/>
      <sheetName val="터파기및재료"/>
      <sheetName val="접지수량"/>
      <sheetName val="준검 내역서"/>
      <sheetName val="산출내역서집계표"/>
      <sheetName val="연습"/>
      <sheetName val="주안3차A-A"/>
      <sheetName val="배수공 주요자재 집계표"/>
      <sheetName val="위치"/>
      <sheetName val="Y-WORK"/>
      <sheetName val="내역서단가산출용"/>
      <sheetName val="INS-SHEET"/>
      <sheetName val="1,2공구원가계산서"/>
      <sheetName val="2공구산출내역"/>
      <sheetName val="1공구산출내역서"/>
      <sheetName val="설계예산서"/>
      <sheetName val="9509"/>
      <sheetName val="Total"/>
      <sheetName val="파이프류"/>
      <sheetName val="산출내역서"/>
      <sheetName val="INPUT"/>
      <sheetName val="대림경상68억"/>
      <sheetName val="암거"/>
      <sheetName val="포장공"/>
      <sheetName val="배수공"/>
      <sheetName val="배수관공"/>
      <sheetName val="품셈TABLE"/>
      <sheetName val="대창(장성)"/>
      <sheetName val="덕천2교"/>
      <sheetName val="6PILE  (돌출)"/>
      <sheetName val="단면치수"/>
      <sheetName val="bid"/>
      <sheetName val="2000년1차"/>
      <sheetName val="난간벽단위"/>
      <sheetName val="변경갑지"/>
      <sheetName val="증감(갑지)"/>
      <sheetName val="기초일위"/>
      <sheetName val="시설일위"/>
      <sheetName val="조명일위"/>
      <sheetName val="금액내역서"/>
      <sheetName val="수자재단위당"/>
      <sheetName val="DATA1"/>
      <sheetName val="실행간접비"/>
      <sheetName val="변수값"/>
      <sheetName val="AS복구"/>
      <sheetName val="중기터파기"/>
      <sheetName val="참고사항"/>
      <sheetName val="제출내역 (2)"/>
      <sheetName val="N賃率-職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한강운반비"/>
      <sheetName val="중기사용료"/>
      <sheetName val="전기단가조사서"/>
      <sheetName val="청천내"/>
      <sheetName val="신우"/>
      <sheetName val="개요"/>
      <sheetName val="내역서단가산출용"/>
      <sheetName val="선급금신청서"/>
      <sheetName val="N賃率-職"/>
      <sheetName val="일위대가"/>
      <sheetName val="제품별"/>
      <sheetName val="입찰견적보고서"/>
      <sheetName val="자재단가"/>
      <sheetName val="청주과학대학내역서(타견적)"/>
      <sheetName val="여과지동"/>
      <sheetName val="기초자료"/>
      <sheetName val="9GNG운반"/>
      <sheetName val="기초단가"/>
      <sheetName val="역공종"/>
      <sheetName val="원본(갑지)"/>
      <sheetName val="소방공사"/>
      <sheetName val="전기공사"/>
      <sheetName val="건설공사"/>
      <sheetName val="정보통신공사"/>
      <sheetName val="원가서"/>
      <sheetName val="45,46"/>
      <sheetName val="인건-측정"/>
      <sheetName val="단가"/>
      <sheetName val="00상노임"/>
      <sheetName val="UNIT"/>
      <sheetName val="J直材4"/>
      <sheetName val="일위"/>
      <sheetName val="I一般比"/>
      <sheetName val="문학간접"/>
      <sheetName val="본사인상전"/>
      <sheetName val="직재"/>
      <sheetName val="XL4Poppy"/>
      <sheetName val="PANEL_인원산출"/>
      <sheetName val="타견적서_영시스템"/>
      <sheetName val="단가대비표_(2)"/>
      <sheetName val="DATE"/>
      <sheetName val="입찰안"/>
      <sheetName val="#REF"/>
      <sheetName val="유림총괄"/>
      <sheetName val="TNC(1안)"/>
      <sheetName val="노임단가"/>
      <sheetName val="터파기및재료"/>
      <sheetName val="데이타"/>
      <sheetName val="식재인부"/>
      <sheetName val="산출근거"/>
      <sheetName val="단가 및 재료비"/>
      <sheetName val="산출내역서집계표"/>
      <sheetName val="내역"/>
      <sheetName val="96보완계획7.12"/>
      <sheetName val="일위대가표"/>
      <sheetName val="감리원단가"/>
      <sheetName val="제36-40호표"/>
      <sheetName val="덕전리"/>
      <sheetName val="하조서"/>
      <sheetName val="20관리비율"/>
      <sheetName val="제조 경영"/>
      <sheetName val="일위대가(가설)"/>
      <sheetName val="Y-WORK"/>
      <sheetName val="차액보증"/>
      <sheetName val="토공사B동추가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금융비용"/>
      <sheetName val="암거"/>
      <sheetName val="포장공"/>
      <sheetName val="배수공"/>
      <sheetName val="실내건축일위대가"/>
      <sheetName val="일위대가(1)"/>
      <sheetName val="재집"/>
      <sheetName val="열차무선 수량집계"/>
      <sheetName val="연습"/>
      <sheetName val="원가 (2)"/>
      <sheetName val="Sheet1"/>
      <sheetName val="집계표"/>
      <sheetName val="Total"/>
      <sheetName val="C-노임단가"/>
      <sheetName val="요율"/>
      <sheetName val="인건비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샌딩 에폭시 도장"/>
      <sheetName val="일반문틀 설치"/>
      <sheetName val="직노"/>
      <sheetName val="소요자재"/>
      <sheetName val="공통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거리계산"/>
      <sheetName val="단가목록"/>
      <sheetName val="모래기초"/>
      <sheetName val="샘플표지"/>
      <sheetName val="매출매입"/>
      <sheetName val="AS포장복구 "/>
      <sheetName val="내역서적용"/>
      <sheetName val="단가표"/>
      <sheetName val="4안전율"/>
      <sheetName val="danga"/>
      <sheetName val="단"/>
      <sheetName val="수자재단위당"/>
      <sheetName val="예측단가간지"/>
      <sheetName val="조명시설"/>
      <sheetName val="견적정보"/>
      <sheetName val="집계표(육상)"/>
      <sheetName val="48일위"/>
      <sheetName val="22철거수량"/>
      <sheetName val="감리매출"/>
      <sheetName val="최종총괄"/>
      <sheetName val="세부산출내역서"/>
      <sheetName val="기본일위"/>
      <sheetName val="CAUDIT"/>
      <sheetName val="연부97-1"/>
      <sheetName val="단가대비표(SYS)"/>
      <sheetName val="제조노임"/>
      <sheetName val="이름정의"/>
      <sheetName val="초기화면"/>
      <sheetName val="자료입력"/>
      <sheetName val="5.단가대비표"/>
      <sheetName val="실행철강하도"/>
      <sheetName val="실행내역서 "/>
      <sheetName val="변경갑지"/>
      <sheetName val="증감(갑지)"/>
      <sheetName val="설직재-1"/>
      <sheetName val="일위대가1"/>
      <sheetName val="APT"/>
      <sheetName val="단가산출서"/>
      <sheetName val="범용개발순소요비용"/>
      <sheetName val="위치"/>
      <sheetName val="남양내역"/>
      <sheetName val="노임"/>
      <sheetName val="내역서변경성원"/>
      <sheetName val="copy"/>
      <sheetName val="식음료"/>
      <sheetName val="2.어플리케이션보정계수"/>
      <sheetName val="요약&amp;결과"/>
      <sheetName val="입력변수"/>
      <sheetName val="DHEQSUPT"/>
      <sheetName val="2.건축"/>
      <sheetName val="경비"/>
      <sheetName val="마감LIST-1"/>
      <sheetName val="경비 (2)"/>
      <sheetName val="지구단위계획"/>
      <sheetName val="1안"/>
      <sheetName val="콘크리트타설집계표"/>
      <sheetName val="6PILE  (돌출)"/>
      <sheetName val="PANEL_인원산출1"/>
      <sheetName val="타견적서_영시스템1"/>
      <sheetName val="단가대비표_(2)1"/>
      <sheetName val="단가_및_재료비"/>
      <sheetName val="96보완계획7_12"/>
      <sheetName val="제조_경영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열차무선_수량집계"/>
      <sheetName val="원가_(2)"/>
      <sheetName val="샌딩_에폭시_도장"/>
      <sheetName val="일반문틀_설치"/>
      <sheetName val="AS포장복구_"/>
      <sheetName val="기초코드"/>
      <sheetName val="2F 회의실견적(5_14 일대)"/>
      <sheetName val="단위단가"/>
      <sheetName val="프랜트면허"/>
      <sheetName val="본실행경비"/>
      <sheetName val="DATA"/>
      <sheetName val="내역서2안"/>
      <sheetName val="감액총괄표"/>
      <sheetName val="#3_일위대가목록"/>
      <sheetName val="직접비내역서"/>
      <sheetName val="Sheet6"/>
      <sheetName val="배수관공"/>
      <sheetName val="VXXXXXXX"/>
      <sheetName val="대치판정"/>
      <sheetName val="인원계획-미화"/>
      <sheetName val="배관배선 단가조사"/>
      <sheetName val="일위대가집계"/>
      <sheetName val="BID"/>
      <sheetName val="호별계약현황"/>
      <sheetName val="COPING"/>
      <sheetName val="사다리"/>
      <sheetName val="FM3(2~6공)"/>
      <sheetName val="잔토처리"/>
      <sheetName val="복구단가"/>
      <sheetName val="코드표"/>
      <sheetName val="대창(장성)"/>
      <sheetName val="연차(일위)"/>
      <sheetName val="업체별공사이행등급"/>
      <sheetName val="전신환매도율"/>
      <sheetName val="매립"/>
      <sheetName val="안양동교 1안"/>
      <sheetName val="49일위"/>
      <sheetName val="인사자료총집계"/>
      <sheetName val="돈암사업"/>
      <sheetName val="공사기본내용입력"/>
      <sheetName val="파이프류"/>
      <sheetName val="난간벽단위"/>
      <sheetName val="플랜트 설치"/>
      <sheetName val="추가예산"/>
      <sheetName val="개소별수량산출"/>
      <sheetName val="직접비"/>
      <sheetName val="시화점실행"/>
      <sheetName val="O＆P"/>
      <sheetName val="산출내역서"/>
      <sheetName val="판매시설"/>
      <sheetName val="일반부표"/>
      <sheetName val="정보"/>
      <sheetName val="공사개요"/>
      <sheetName val="갑지(추정)"/>
      <sheetName val="도급실행(본관-주차장)"/>
      <sheetName val="연장및면적(좌측)"/>
      <sheetName val="설계예산서"/>
      <sheetName val="1.ER유체응용"/>
      <sheetName val="4.시험장비"/>
      <sheetName val="cp-e1"/>
      <sheetName val="부하계산서"/>
      <sheetName val="연결관수량 (2)"/>
      <sheetName val="날개벽수량표"/>
      <sheetName val="MOTOR"/>
      <sheetName val="TYPE1"/>
      <sheetName val="변경내역"/>
      <sheetName val="1.우편집중내역서"/>
      <sheetName val="98수문일위"/>
      <sheetName val="기계경비일람"/>
      <sheetName val="06 일위대가목록"/>
      <sheetName val="도급"/>
      <sheetName val="저수조"/>
      <sheetName val="토공(우물통,기타) "/>
      <sheetName val="공사비산출"/>
      <sheetName val="품셈"/>
      <sheetName val="단중표"/>
      <sheetName val="열차제어동"/>
      <sheetName val="전기성능동"/>
      <sheetName val="차량시스템인자"/>
      <sheetName val="차량부품동"/>
      <sheetName val="시중노임단가"/>
      <sheetName val="S-ding"/>
      <sheetName val="실행내역"/>
      <sheetName val="설계조건"/>
      <sheetName val="토목-물가"/>
      <sheetName val="sw1"/>
      <sheetName val="데리네이타현황"/>
      <sheetName val="실행내역서_"/>
      <sheetName val="5_단가대비표"/>
      <sheetName val="2_어플리케이션보정계수"/>
      <sheetName val="PI"/>
      <sheetName val="1.수인터널"/>
      <sheetName val="자단"/>
      <sheetName val="인공산출"/>
      <sheetName val="품목"/>
      <sheetName val="출력X"/>
      <sheetName val="슬래브(PF)(하류)"/>
      <sheetName val="설계내역"/>
      <sheetName val="BJJIN"/>
      <sheetName val="FAX"/>
      <sheetName val="총괄표"/>
      <sheetName val="역무용(산출)"/>
      <sheetName val="철거수량(전송)"/>
      <sheetName val="갑지"/>
      <sheetName val="수도권센터"/>
      <sheetName val="기흥영업소"/>
      <sheetName val="사원정보"/>
      <sheetName val="편성표"/>
      <sheetName val="토공사"/>
      <sheetName val="목차"/>
      <sheetName val="원형1호맨홀토공수량"/>
      <sheetName val="연결관조서 (토사)"/>
      <sheetName val="연약지반 구분"/>
      <sheetName val="구조물터파기수량집계"/>
      <sheetName val="측구터파기공수량집계"/>
      <sheetName val="빙장비사양"/>
      <sheetName val="배수공 시멘트 및 골재량 산출"/>
      <sheetName val="잔수량(작성)"/>
      <sheetName val="대비2"/>
      <sheetName val="C.배수관공"/>
      <sheetName val="노임단가표"/>
      <sheetName val="1,2공구원가계산서"/>
      <sheetName val="2공구산출내역"/>
      <sheetName val="1공구산출내역서"/>
      <sheetName val="원가계산서"/>
      <sheetName val="소방사항"/>
      <sheetName val="Macro1"/>
      <sheetName val="주안3차A-A"/>
      <sheetName val="4차공사내역"/>
      <sheetName val="선원교상-교대A(1)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상세"/>
      <sheetName val="표지"/>
      <sheetName val="산출내역1"/>
      <sheetName val="원가(갑지)"/>
      <sheetName val="원가계산요약"/>
      <sheetName val="원가계산서"/>
      <sheetName val="일위대가표(수목최종)"/>
      <sheetName val="수목수량집계표"/>
      <sheetName val="잔디면적"/>
      <sheetName val="시설물수량집계표"/>
      <sheetName val="품질관리,직영비"/>
      <sheetName val="일위대가표(시설상위)"/>
      <sheetName val="일위대가표(시설하위)"/>
      <sheetName val="기본단가표"/>
      <sheetName val="일위대가표(분수)"/>
      <sheetName val="단가산출"/>
      <sheetName val="중기산출(최종)"/>
      <sheetName val="일위대가표(유지관리)"/>
      <sheetName val="가로수수량집계표(1차조경)"/>
      <sheetName val="가로수객토집계표(1차조경)"/>
      <sheetName val="가로수객토집계표(구미전체)"/>
      <sheetName val="가로수수량집계표(구미전체)"/>
      <sheetName val="마운딩수량계산서"/>
      <sheetName val="2호공원 계획고토량"/>
      <sheetName val="토공유용계획"/>
      <sheetName val="일위추가(볼라드)"/>
      <sheetName val="개요(낙찰율)"/>
      <sheetName val="개요상세(낙찰율)"/>
      <sheetName val="개요(총공사비낙찰율)"/>
      <sheetName val="자재단가"/>
      <sheetName val="여과지동"/>
      <sheetName val="기초자료"/>
      <sheetName val="내역서2안"/>
      <sheetName val="환경평가"/>
      <sheetName val="인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조사"/>
      <sheetName val="대가 "/>
      <sheetName val="대비"/>
      <sheetName val="원가계산서"/>
      <sheetName val="견적서"/>
      <sheetName val="타-조은"/>
      <sheetName val="타-천우"/>
      <sheetName val="단-원산"/>
      <sheetName val="천-단"/>
      <sheetName val="조-단"/>
      <sheetName val="산-전기"/>
      <sheetName val="산-기계 "/>
      <sheetName val="겉지"/>
      <sheetName val="숫자를 한글로"/>
      <sheetName val="빨간글꼴만 합하기"/>
      <sheetName val="셀에 한칸씩삽입"/>
      <sheetName val="총괄표"/>
      <sheetName val="공종별집계표"/>
      <sheetName val="일대목록"/>
      <sheetName val="일위대가"/>
      <sheetName val="인건비산출"/>
      <sheetName val="산출갑지"/>
      <sheetName val="산출을지"/>
      <sheetName val="단가대비"/>
      <sheetName val="한전인입비"/>
      <sheetName val="공사원가계산서"/>
      <sheetName val="자재단가비교표"/>
      <sheetName val="B2BERP"/>
      <sheetName val="BASIC (2)"/>
      <sheetName val="노임"/>
      <sheetName val="을지"/>
      <sheetName val="94"/>
      <sheetName val="교각1"/>
      <sheetName val="IMPEADENCE MAP 취수장"/>
      <sheetName val="일위대가(계측기설치)"/>
      <sheetName val="단가"/>
      <sheetName val="J直材4"/>
      <sheetName val="방송일위대가"/>
      <sheetName val="251"/>
      <sheetName val="1.설계조건"/>
      <sheetName val="횡배수관토공수량"/>
      <sheetName val="노무비"/>
      <sheetName val="LEGEND"/>
      <sheetName val="N賃率-職"/>
      <sheetName val="계정"/>
      <sheetName val="전차선로 물량표"/>
      <sheetName val="I一般比"/>
      <sheetName val="간선계산"/>
      <sheetName val="수로교총재료집계"/>
      <sheetName val="총괄집계표"/>
      <sheetName val="집계"/>
      <sheetName val="직노"/>
      <sheetName val="기본일위"/>
      <sheetName val="#REF"/>
      <sheetName val="내역서2안"/>
      <sheetName val="패널"/>
      <sheetName val="실행내역"/>
      <sheetName val="해외세목"/>
      <sheetName val="공통가설"/>
      <sheetName val="순공사비"/>
      <sheetName val="부대내역"/>
      <sheetName val="DATA"/>
      <sheetName val="EQUIPMENT -2"/>
      <sheetName val="단가 및 재료비"/>
      <sheetName val="전선"/>
      <sheetName val="수수료"/>
      <sheetName val="손익분석"/>
      <sheetName val="SP-B1"/>
      <sheetName val="인사자료총집계"/>
      <sheetName val="표지"/>
      <sheetName val="내역을"/>
      <sheetName val="시중노임단가"/>
      <sheetName val="설직재-1"/>
      <sheetName val="제-노임"/>
      <sheetName val="견적"/>
      <sheetName val="견적990322"/>
      <sheetName val="일위"/>
      <sheetName val="원가 (2)"/>
      <sheetName val="실행철강하도"/>
      <sheetName val="토적표"/>
      <sheetName val="교통대책내역"/>
      <sheetName val="단위수량"/>
      <sheetName val="제직재"/>
      <sheetName val="Sheet6"/>
      <sheetName val="남양시작동자105노65기1.3화1.2"/>
      <sheetName val="관음목장(제출용)자105인97.5"/>
      <sheetName val="9GNG운반"/>
      <sheetName val="공종목록표"/>
      <sheetName val="부서현황"/>
      <sheetName val="수량집계"/>
      <sheetName val="수량산출"/>
      <sheetName val="정산"/>
      <sheetName val="능률"/>
      <sheetName val="자재테이블"/>
      <sheetName val="일위목록"/>
      <sheetName val="품셈총괄표"/>
      <sheetName val="내역"/>
      <sheetName val="DATE"/>
      <sheetName val="을_ATYPE"/>
      <sheetName val="일위단가"/>
      <sheetName val="공사비예산서(토목분)"/>
      <sheetName val="Sheet1"/>
      <sheetName val="Macro1"/>
      <sheetName val="맨홀수량산출"/>
      <sheetName val="실행내역서 "/>
      <sheetName val="갑지"/>
      <sheetName val="감액총괄표"/>
      <sheetName val="일위대가목록"/>
      <sheetName val="전등수량산출서"/>
      <sheetName val="전열수량산출서"/>
      <sheetName val="실행대비"/>
      <sheetName val="B부대공"/>
      <sheetName val="설변내역서"/>
      <sheetName val="총괄분 설계서용지"/>
      <sheetName val="일위대가(가설)"/>
      <sheetName val="금호"/>
      <sheetName val="전계가"/>
      <sheetName val="주방환기"/>
      <sheetName val="대가_"/>
      <sheetName val="산-기계_"/>
      <sheetName val="숫자를_한글로"/>
      <sheetName val="빨간글꼴만_합하기"/>
      <sheetName val="셀에_한칸씩삽입"/>
      <sheetName val="EQUIPMENT_-2"/>
      <sheetName val="전차선로_물량표"/>
      <sheetName val="단가_및_재료비"/>
      <sheetName val="1_설계조건"/>
      <sheetName val="IMPEADENCE_MAP_취수장"/>
      <sheetName val="종배수관(신)"/>
      <sheetName val="적용단위길이"/>
      <sheetName val="AS복구"/>
      <sheetName val="중기터파기"/>
      <sheetName val="변수값"/>
      <sheetName val="중기상차"/>
      <sheetName val="N賃率_職"/>
      <sheetName val="버스운행안내"/>
      <sheetName val="예방접종계획"/>
      <sheetName val="근태계획서"/>
      <sheetName val="Sheet2"/>
      <sheetName val="대가단최종"/>
      <sheetName val="환율"/>
      <sheetName val="입찰안"/>
      <sheetName val="4-3 보온 기본물량집계"/>
      <sheetName val="단중표"/>
      <sheetName val="가로내역"/>
      <sheetName val="자재단가"/>
      <sheetName val="유기공정"/>
      <sheetName val="데이타"/>
      <sheetName val="Macro(차단기)"/>
      <sheetName val="터널조도"/>
      <sheetName val="도급예산내역서봉투"/>
      <sheetName val="설계산출표지"/>
      <sheetName val="도급예산내역서총괄표"/>
      <sheetName val="단가조사"/>
      <sheetName val="분전함신설"/>
      <sheetName val="설계산출기초"/>
      <sheetName val="을부담운반비"/>
      <sheetName val="운반비산출"/>
      <sheetName val="접지1종"/>
      <sheetName val="조명율표"/>
      <sheetName val="계수시트"/>
      <sheetName val="대가목록"/>
      <sheetName val="인건비"/>
      <sheetName val="EACT10"/>
      <sheetName val="Baby일위대가"/>
      <sheetName val="집수정"/>
      <sheetName val="단가산출"/>
      <sheetName val="96작생능"/>
      <sheetName val="전압강하계산"/>
      <sheetName val="일위대가목차"/>
      <sheetName val="교각계산"/>
    </sheetNames>
    <sheetDataSet>
      <sheetData sheetId="0" refreshError="1"/>
      <sheetData sheetId="1">
        <row r="49">
          <cell r="G49">
            <v>21629409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주박물관-표지"/>
      <sheetName val="공주박물관-시공테크갑지2안"/>
      <sheetName val="내역서2안"/>
      <sheetName val="춘천박물관일위대가"/>
      <sheetName val="일위대가 "/>
      <sheetName val="조습패널면적단가"/>
      <sheetName val="견적대비표"/>
      <sheetName val="조습패널견적대비표"/>
      <sheetName val="단가조사표1"/>
      <sheetName val="노임조사표"/>
      <sheetName val="일반수장고"/>
      <sheetName val="실행내역"/>
      <sheetName val="일위_파일"/>
      <sheetName val="노임단가"/>
      <sheetName val="식재가격"/>
      <sheetName val="식재총괄"/>
      <sheetName val="일위목록"/>
      <sheetName val="COST"/>
      <sheetName val="백암비스타내역"/>
      <sheetName val="시화점실행"/>
      <sheetName val="의왕내역"/>
      <sheetName val="내역"/>
      <sheetName val="공통가설"/>
      <sheetName val="일위대가표"/>
      <sheetName val="단가산출"/>
      <sheetName val="요율"/>
      <sheetName val="일위대가목차"/>
      <sheetName val="예산명세서"/>
      <sheetName val="설계명세서"/>
      <sheetName val="자료입력"/>
      <sheetName val="춘천박물관특별수장내역일위9901022"/>
      <sheetName val="철거산출근거"/>
      <sheetName val="AL공사(원)"/>
      <sheetName val="견적서"/>
      <sheetName val="단가조사"/>
      <sheetName val="누계12"/>
      <sheetName val="단가일람"/>
      <sheetName val="단위량당중기"/>
      <sheetName val="냉천부속동"/>
      <sheetName val="Mc1"/>
      <sheetName val="단"/>
      <sheetName val="조경일람"/>
      <sheetName val="수량산출"/>
      <sheetName val="일위대가(건축)"/>
      <sheetName val="내역표지"/>
      <sheetName val="목록"/>
      <sheetName val="기계경비산출기준"/>
      <sheetName val="자금계획"/>
      <sheetName val="산출내역서집계표"/>
      <sheetName val="현장"/>
      <sheetName val="2000양배"/>
      <sheetName val="공통단가"/>
      <sheetName val="운반비"/>
      <sheetName val="현장관리비"/>
      <sheetName val="환율change"/>
      <sheetName val="내역서"/>
      <sheetName val="실행"/>
      <sheetName val="단가"/>
      <sheetName val="수목표준대가"/>
      <sheetName val="단가표"/>
      <sheetName val="노무비"/>
      <sheetName val="단가대비표 (3)"/>
      <sheetName val="일위대가"/>
      <sheetName val="원가 (2)"/>
      <sheetName val="직노"/>
      <sheetName val="하부철근수량"/>
      <sheetName val="하수급견적대비"/>
      <sheetName val="교통대책내역"/>
      <sheetName val="경비"/>
      <sheetName val="터파기및재료"/>
      <sheetName val="수입"/>
      <sheetName val="Macro1"/>
      <sheetName val="Sheet1"/>
      <sheetName val="직재"/>
      <sheetName val="시중노임(공사)"/>
      <sheetName val="수목데이타 "/>
      <sheetName val="대비2"/>
      <sheetName val="우석문틀"/>
      <sheetName val="입찰안"/>
      <sheetName val="집계표"/>
      <sheetName val="노임9월"/>
      <sheetName val="출자한도"/>
      <sheetName val="22단가"/>
      <sheetName val="22인공"/>
      <sheetName val="AL공사_원_"/>
      <sheetName val="중기조종사 단위단가"/>
      <sheetName val="신우"/>
      <sheetName val="여과지동"/>
      <sheetName val="기초자료"/>
      <sheetName val="NEGO"/>
      <sheetName val="노임이"/>
      <sheetName val="0"/>
      <sheetName val="단가조사서"/>
      <sheetName val="물가시세표"/>
      <sheetName val="Sheet5"/>
      <sheetName val="DATE"/>
      <sheetName val="경산"/>
      <sheetName val="우성교간선"/>
      <sheetName val="1단계"/>
      <sheetName val="단가산출서"/>
      <sheetName val="금액내역서"/>
      <sheetName val="DATA"/>
      <sheetName val="데이타"/>
      <sheetName val="경율산정.XLS"/>
      <sheetName val="일일근태현황"/>
      <sheetName val="사업수지"/>
      <sheetName val="설비"/>
      <sheetName val="ABUT수량-A1"/>
      <sheetName val="날개벽수량표"/>
      <sheetName val="원하대비"/>
      <sheetName val="원도급"/>
      <sheetName val="하도급"/>
      <sheetName val="일위대가(4층원격)"/>
      <sheetName val="자재단가"/>
      <sheetName val="일위대가_"/>
      <sheetName val="기계경비일람"/>
      <sheetName val="Sheet4"/>
      <sheetName val="대,유,램"/>
      <sheetName val="2000,9월 일위"/>
      <sheetName val="골조시행"/>
      <sheetName val="2000,9월_일위"/>
      <sheetName val="원가_(2)"/>
      <sheetName val="단가대비표_(3)"/>
      <sheetName val="수목데이타_"/>
      <sheetName val="돈암사업"/>
      <sheetName val="을지"/>
      <sheetName val="#REF"/>
      <sheetName val="JUCKEYK"/>
      <sheetName val="첨부1"/>
      <sheetName val="원가계산서(남측)"/>
      <sheetName val="Sheet2"/>
      <sheetName val="대공종"/>
      <sheetName val="재료비"/>
      <sheetName val="갑"/>
      <sheetName val="율촌법률사무소2내역"/>
      <sheetName val="7.노임단가"/>
      <sheetName val="단가비교표"/>
      <sheetName val="을"/>
      <sheetName val="GRACE"/>
      <sheetName val="단가산출(총괄)"/>
      <sheetName val="일위총괄"/>
      <sheetName val="2공구산출내역"/>
      <sheetName val="CON'C"/>
      <sheetName val="건축내역"/>
      <sheetName val="6.단가조서"/>
      <sheetName val="3.단위내역목록"/>
      <sheetName val="인건비"/>
      <sheetName val="시험장S자로가로등공사"/>
      <sheetName val="청주(철골발주의뢰서)"/>
      <sheetName val="개요"/>
      <sheetName val="Xunit"/>
      <sheetName val="I一般比"/>
      <sheetName val="유림콘도"/>
      <sheetName val="납부서"/>
      <sheetName val="기본일위"/>
      <sheetName val="asd"/>
      <sheetName val="슬래브1"/>
      <sheetName val="49단가"/>
      <sheetName val="TRE TABLE"/>
      <sheetName val="기계경비"/>
      <sheetName val="자재단가조사표"/>
      <sheetName val="일위대가목록표"/>
      <sheetName val="99노임기준"/>
      <sheetName val="단가대비표"/>
      <sheetName val="재료"/>
      <sheetName val="조명율표"/>
      <sheetName val="남대문빌딩"/>
      <sheetName val="횡배수관"/>
      <sheetName val="유림골조"/>
      <sheetName val="비교1"/>
      <sheetName val="소비자가"/>
      <sheetName val="남양주댠가표"/>
      <sheetName val="단가산출2"/>
      <sheetName val="01"/>
      <sheetName val="wall"/>
      <sheetName val="금융비용"/>
      <sheetName val="기계경비(시간당)"/>
      <sheetName val="램머"/>
      <sheetName val="품셈"/>
      <sheetName val="부대내역"/>
      <sheetName val="D-3109"/>
      <sheetName val="Customer Databas"/>
      <sheetName val="제출내역 (2)"/>
      <sheetName val="Total"/>
      <sheetName val="일위대가_1"/>
      <sheetName val="단가대비표_(3)1"/>
      <sheetName val="원가_(2)1"/>
      <sheetName val="일위대가_2"/>
      <sheetName val="단가대비표_(3)2"/>
      <sheetName val="원가_(2)2"/>
      <sheetName val="기초단가"/>
      <sheetName val="이토변실(A3-LINE)"/>
      <sheetName val="공사비"/>
      <sheetName val="내역서(전기)"/>
      <sheetName val="6차2회변경내역서"/>
      <sheetName val="산출내역서"/>
      <sheetName val="trade sum"/>
      <sheetName val="원본(갑지)"/>
      <sheetName val="자재"/>
      <sheetName val="사다리"/>
      <sheetName val="22철거수량"/>
      <sheetName val="총괄내역서"/>
      <sheetName val="N賃率-職"/>
      <sheetName val="C-노임단가"/>
      <sheetName val="호표"/>
      <sheetName val="CODE"/>
      <sheetName val="단가기준"/>
      <sheetName val="대목"/>
      <sheetName val="설비내역서"/>
      <sheetName val="건축내역서"/>
      <sheetName val="전기내역서"/>
      <sheetName val="물량내역서"/>
      <sheetName val="1-1"/>
      <sheetName val="단가 "/>
      <sheetName val="원가"/>
      <sheetName val="물량표"/>
      <sheetName val="코드"/>
      <sheetName val="시멘트"/>
      <sheetName val="교각1"/>
      <sheetName val="EQUIPMENT -2"/>
      <sheetName val="단가최종"/>
      <sheetName val="단가(1)"/>
      <sheetName val="상가분양"/>
      <sheetName val="대비"/>
      <sheetName val="공사비총괄표"/>
      <sheetName val="중기조종사_단위단가"/>
      <sheetName val="TRE_TABLE"/>
      <sheetName val="경율산정_XLS"/>
      <sheetName val=""/>
      <sheetName val="주소록"/>
      <sheetName val="자  재"/>
      <sheetName val="건축외주"/>
      <sheetName val="우수받이"/>
      <sheetName val="웅진교-S2"/>
      <sheetName val="당초"/>
      <sheetName val="단가산출-기,교"/>
      <sheetName val="일위목록-기"/>
      <sheetName val="총괄집계표"/>
      <sheetName val="총괄표"/>
      <sheetName val="BID"/>
      <sheetName val="공조기"/>
      <sheetName val="R&amp;D"/>
      <sheetName val="기초일위"/>
      <sheetName val="시설일위"/>
      <sheetName val="조명일위"/>
      <sheetName val="총괄집계 (3%)"/>
      <sheetName val="Front"/>
      <sheetName val="AS포장복구 "/>
      <sheetName val="예산M11A"/>
      <sheetName val="2.대외공문"/>
      <sheetName val="골조"/>
      <sheetName val="TEL"/>
      <sheetName val="부대대비"/>
      <sheetName val="냉연집계"/>
      <sheetName val="6호기"/>
      <sheetName val="98지급계획"/>
      <sheetName val="DAN"/>
      <sheetName val="백호우계수"/>
      <sheetName val="변압기 및 발전기 용량"/>
      <sheetName val="BH-1 (2)"/>
      <sheetName val="AHU"/>
      <sheetName val="pcw"/>
      <sheetName val="반포2차"/>
      <sheetName val="예산총괄"/>
      <sheetName val="토목"/>
      <sheetName val="노임"/>
      <sheetName val="일위목차"/>
      <sheetName val="Sheet1 (2)"/>
      <sheetName val="굴화내역"/>
      <sheetName val="제경집계"/>
      <sheetName val="일위대가-1"/>
      <sheetName val="미계약2"/>
      <sheetName val="단위수량"/>
      <sheetName val="산출근거"/>
      <sheetName val="서식"/>
      <sheetName val="재료표"/>
      <sheetName val="세부내역"/>
      <sheetName val="CTEMCOST"/>
      <sheetName val="기성내역서표지"/>
      <sheetName val="환경평가"/>
      <sheetName val="인구"/>
      <sheetName val="건축"/>
      <sheetName val="1을"/>
      <sheetName val="Data&amp;Result"/>
      <sheetName val="수자재단위당"/>
      <sheetName val="소방공사"/>
      <sheetName val="전기공사"/>
      <sheetName val="건설공사"/>
      <sheetName val="정보통신공사"/>
      <sheetName val="공비대비"/>
      <sheetName val="사전공사분내역서"/>
      <sheetName val="48단가"/>
      <sheetName val="건축원가"/>
      <sheetName val="금융"/>
      <sheetName val="내역서관리"/>
      <sheetName val="RE9604"/>
      <sheetName val="CT"/>
      <sheetName val="대가표(품셈)"/>
      <sheetName val="시장성초안camera"/>
      <sheetName val="월별수입"/>
      <sheetName val="NYS"/>
      <sheetName val="기초목"/>
      <sheetName val="토사(PE)"/>
      <sheetName val="원가계산서"/>
      <sheetName val="산근"/>
      <sheetName val="공량산출서"/>
      <sheetName val="단면가정"/>
      <sheetName val="횡배수관집현황(2공구)"/>
      <sheetName val="INPUT"/>
      <sheetName val="대치판정"/>
      <sheetName val="토공(우물통,기타) "/>
      <sheetName val="APT"/>
      <sheetName val="옥외등신설"/>
      <sheetName val="저케CV22신설"/>
      <sheetName val="저케CV38신설"/>
      <sheetName val="저케CV8신설"/>
      <sheetName val="접지3종"/>
      <sheetName val="전기단가조사서"/>
      <sheetName val="설직재-1"/>
      <sheetName val="제직재"/>
      <sheetName val="기본사항"/>
      <sheetName val="기존단가 (2)"/>
      <sheetName val="소방"/>
      <sheetName val="001"/>
      <sheetName val="EQ-R1"/>
      <sheetName val="부안일위"/>
      <sheetName val="부대공Ⅱ"/>
      <sheetName val="제안서입력"/>
      <sheetName val="도급FORM"/>
      <sheetName val="FAB4생산"/>
      <sheetName val="산출목록표"/>
      <sheetName val="산출기준(파견전산실)"/>
      <sheetName val="A"/>
      <sheetName val="식생블럭단위수량"/>
      <sheetName val="일반"/>
      <sheetName val="10월"/>
      <sheetName val="PAINT"/>
      <sheetName val="정공공사"/>
      <sheetName val="Xunit (단위환산)"/>
      <sheetName val="16-1"/>
      <sheetName val="FCR양식(2)"/>
      <sheetName val="설계내역"/>
      <sheetName val="CC16-내역서"/>
      <sheetName val="시운전연료비"/>
      <sheetName val="지급자재"/>
      <sheetName val="Macro2"/>
      <sheetName val="내역1"/>
      <sheetName val="DB"/>
      <sheetName val="연부97-1"/>
      <sheetName val="#3_일위대가목록"/>
      <sheetName val="차수"/>
      <sheetName val="EACT10"/>
      <sheetName val="조건"/>
      <sheetName val="Sheet3"/>
      <sheetName val="실행대비"/>
      <sheetName val="물가대비표"/>
      <sheetName val="내역서 제출"/>
      <sheetName val="시운전연료"/>
      <sheetName val="수량산출서"/>
      <sheetName val="우,오수"/>
      <sheetName val="인천제철"/>
      <sheetName val="AV시스템"/>
      <sheetName val="Y-WORK"/>
      <sheetName val="표지"/>
      <sheetName val="일위대가(1)"/>
      <sheetName val="토공"/>
      <sheetName val="토목주소"/>
      <sheetName val="대림경상68억"/>
      <sheetName val="공문"/>
      <sheetName val="3련 BO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간지"/>
      <sheetName val="자재집계"/>
      <sheetName val="토공집계"/>
      <sheetName val="포장집계"/>
      <sheetName val="산출근거"/>
      <sheetName val="설비"/>
      <sheetName val="수량산출"/>
      <sheetName val="내역서2안"/>
      <sheetName val="3련 BOX"/>
      <sheetName val="수자재단위당"/>
      <sheetName val="심사계산"/>
      <sheetName val="심사물량"/>
      <sheetName val="위치조서"/>
      <sheetName val="대가표(품셈)"/>
      <sheetName val="인구"/>
      <sheetName val="환경평가"/>
      <sheetName val="가도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HMEN"/>
      <sheetName val="#REF"/>
      <sheetName val="내역서2안"/>
      <sheetName val="일위(시설)"/>
      <sheetName val="내역서"/>
      <sheetName val="범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#REF"/>
      <sheetName val="공통(20-91)"/>
      <sheetName val="자재단가"/>
      <sheetName val="VXXXXX"/>
      <sheetName val="갑지"/>
      <sheetName val="개요"/>
      <sheetName val="1안전관리"/>
      <sheetName val="2계약특수조건"/>
      <sheetName val="직불동의서"/>
      <sheetName val="확약서"/>
      <sheetName val="3특기시방서"/>
      <sheetName val="4내역양식"/>
      <sheetName val="5시공물량"/>
      <sheetName val="6참가자명단"/>
      <sheetName val="7작업장인수인계서"/>
      <sheetName val="협력업체"/>
      <sheetName val="실행철강하도"/>
      <sheetName val="2공구산출내역"/>
      <sheetName val="화재 탐지 설비"/>
      <sheetName val="입출금표"/>
      <sheetName val="골조시행"/>
      <sheetName val="원가계산서"/>
      <sheetName val="원내역"/>
      <sheetName val="내역서"/>
      <sheetName val="금융비용"/>
      <sheetName val="1,2공구원가계산서"/>
      <sheetName val="1공구산출내역서"/>
      <sheetName val="99년원가"/>
      <sheetName val="데이타"/>
      <sheetName val="식재인부"/>
      <sheetName val="시운전연료비"/>
      <sheetName val="지급자재"/>
      <sheetName val="내역"/>
      <sheetName val="일위대가"/>
      <sheetName val="(A)내역서"/>
      <sheetName val="기안"/>
      <sheetName val="실행간접비"/>
      <sheetName val="1_2공구원가계산서"/>
      <sheetName val="기흥하도용"/>
      <sheetName val="코드표"/>
      <sheetName val="목록"/>
      <sheetName val="원도급"/>
      <sheetName val="하도급"/>
      <sheetName val="배수내역"/>
      <sheetName val="총괄내역서"/>
      <sheetName val="당사실시1"/>
      <sheetName val="내역서(전기)"/>
      <sheetName val="백암비스타내역"/>
      <sheetName val="목차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사진대지"/>
      <sheetName val="가1"/>
      <sheetName val="가2"/>
      <sheetName val="가3"/>
      <sheetName val="가4"/>
      <sheetName val="가5"/>
      <sheetName val="일위"/>
      <sheetName val="실보(세로)"/>
      <sheetName val="실보(가로)"/>
      <sheetName val="실1"/>
      <sheetName val="실2"/>
      <sheetName val="도로"/>
      <sheetName val="기성내역"/>
      <sheetName val="설계"/>
      <sheetName val="일위대가(1)"/>
      <sheetName val="수목데이타"/>
      <sheetName val="투찰내역"/>
      <sheetName val="집계표"/>
      <sheetName val="기본단가표"/>
      <sheetName val="VOR"/>
      <sheetName val="소방사항"/>
      <sheetName val="DANGA"/>
      <sheetName val="형틀공사"/>
      <sheetName val="환률"/>
      <sheetName val="부대"/>
      <sheetName val="내역표지"/>
      <sheetName val="공종별집계표(창고-52평)"/>
      <sheetName val="제직재"/>
      <sheetName val="설직재-1"/>
      <sheetName val="중기사용료"/>
      <sheetName val="터파기및재료"/>
      <sheetName val="PAY2002"/>
      <sheetName val="주요항목별"/>
      <sheetName val="1단계"/>
      <sheetName val="노임단가"/>
      <sheetName val=" 갑지"/>
      <sheetName val="#REF!"/>
      <sheetName val="내역서(당초변경)"/>
      <sheetName val="산출내역서집계표"/>
      <sheetName val="DATA"/>
      <sheetName val="간접(90)"/>
      <sheetName val="변실자재수량(D100)"/>
      <sheetName val="관급"/>
      <sheetName val="총괄표"/>
      <sheetName val="부대내역"/>
      <sheetName val="내역 (제출)"/>
      <sheetName val="공정집계_국별"/>
      <sheetName val="하수급견적대비"/>
      <sheetName val="일위대가표"/>
      <sheetName val="공통가설"/>
      <sheetName val="설비"/>
      <sheetName val="2련간지"/>
      <sheetName val="SLAB&quot;1&quot;"/>
      <sheetName val="시운전연료"/>
      <sheetName val="원가계산서(변경)"/>
      <sheetName val="2000년1차"/>
      <sheetName val="증감내역서"/>
      <sheetName val="옥외외등집계표"/>
      <sheetName val="여과지동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기초자료"/>
      <sheetName val="시추주상도"/>
      <sheetName val="대목"/>
      <sheetName val="시화점실행"/>
      <sheetName val="공사개요"/>
      <sheetName val="기초"/>
      <sheetName val="수목표준대가"/>
      <sheetName val="플랜트 설치"/>
      <sheetName val="3장 표지"/>
      <sheetName val="본사인상전"/>
      <sheetName val="공통가설공사"/>
      <sheetName val="대구실행"/>
      <sheetName val="원가계산(2)"/>
      <sheetName val="단가일람"/>
      <sheetName val="단위량당중기"/>
      <sheetName val="Y-WORK"/>
      <sheetName val="입찰안"/>
      <sheetName val="Requirement(Work Crew)"/>
      <sheetName val="식재일위대가"/>
      <sheetName val="월별수입"/>
      <sheetName val="배수관연장조서"/>
      <sheetName val="FB25JN"/>
      <sheetName val="수목단가"/>
      <sheetName val="시설수량표"/>
      <sheetName val="식재수량표"/>
      <sheetName val="일위목록"/>
      <sheetName val="파이프류"/>
      <sheetName val="주안3차A-A"/>
      <sheetName val="원가"/>
      <sheetName val="일반수량총괄집계"/>
      <sheetName val="ABUT수량-A1"/>
      <sheetName val="경비 (2)"/>
      <sheetName val="추가예산"/>
      <sheetName val="소화실적"/>
      <sheetName val="남평내역"/>
      <sheetName val="현장별"/>
      <sheetName val="DATE"/>
      <sheetName val="간접비"/>
      <sheetName val="대비표(토공1안)"/>
      <sheetName val="수곡내역"/>
      <sheetName val="발주수량표"/>
      <sheetName val="1공구"/>
      <sheetName val="을 2"/>
      <sheetName val="을 1"/>
      <sheetName val="맨홀수량산출"/>
      <sheetName val="b_balju"/>
      <sheetName val="장비가동"/>
      <sheetName val="토공사"/>
      <sheetName val="건축공사"/>
      <sheetName val="예산(착공)"/>
      <sheetName val="화재_탐지_설비"/>
      <sheetName val="범례_(2)"/>
      <sheetName val="_갑지"/>
      <sheetName val="내역_(제출)"/>
      <sheetName val="Requirement(Work_Crew)"/>
      <sheetName val="플랜트_설치"/>
      <sheetName val="경비_(2)"/>
      <sheetName val="을_2"/>
      <sheetName val="을_1"/>
      <sheetName val="99노임기준"/>
      <sheetName val="N賃率-職"/>
      <sheetName val="I一般比"/>
      <sheetName val="const."/>
      <sheetName val="SIL98"/>
      <sheetName val="식재가격"/>
      <sheetName val="식재총괄"/>
      <sheetName val="원가서"/>
      <sheetName val="1공구원가계산서"/>
      <sheetName val="단가"/>
      <sheetName val="대가표(품셈)"/>
      <sheetName val="노임"/>
      <sheetName val="노무비"/>
      <sheetName val="기계경비산출기준"/>
      <sheetName val="중기조종사 단위단가"/>
      <sheetName val="대비2"/>
      <sheetName val="S14"/>
      <sheetName val="참고"/>
      <sheetName val="위치조서"/>
      <sheetName val="기본단가"/>
      <sheetName val="기성품"/>
      <sheetName val="석재"/>
      <sheetName val="2.대외공문"/>
      <sheetName val="sh1"/>
      <sheetName val="QandAJunior"/>
      <sheetName val="06 일위대가목록"/>
      <sheetName val="방수"/>
      <sheetName val="공통비"/>
      <sheetName val="VENDOR LIST"/>
      <sheetName val="9GNG운반"/>
      <sheetName val="동원(3)"/>
      <sheetName val="예정(3)"/>
      <sheetName val="단가표"/>
      <sheetName val="건축내역(진해석동)"/>
      <sheetName val="신우"/>
      <sheetName val="기계내역"/>
      <sheetName val="대림경상68억"/>
      <sheetName val="폐수토목내역서"/>
      <sheetName val="소비자가"/>
      <sheetName val="북부"/>
      <sheetName val="Total"/>
      <sheetName val="기본설계기준"/>
      <sheetName val="원하대비"/>
      <sheetName val="입찰"/>
      <sheetName val="현경"/>
      <sheetName val="2월분"/>
      <sheetName val="운항율"/>
      <sheetName val="MIJIBI"/>
      <sheetName val="상승요인분석"/>
      <sheetName val="테이블"/>
      <sheetName val="T13(P68~72,78)"/>
      <sheetName val="예산조서"/>
      <sheetName val="유림총괄"/>
      <sheetName val="4안전율"/>
      <sheetName val="보할공정"/>
      <sheetName val="요율"/>
      <sheetName val="을-ATYPE"/>
      <sheetName val="공사비증감"/>
      <sheetName val="공사비대비표B(토공)"/>
      <sheetName val="총괄집계 "/>
      <sheetName val="Sens&amp;Anal"/>
      <sheetName val="A-4"/>
      <sheetName val="Apt내역"/>
      <sheetName val="부대시설"/>
      <sheetName val="3련 BOX"/>
      <sheetName val="일위대가목차"/>
      <sheetName val="신고조서"/>
      <sheetName val="학생내역"/>
      <sheetName val="전익자재"/>
      <sheetName val="전익정산집계"/>
      <sheetName val="가중치"/>
      <sheetName val="산출내역서"/>
      <sheetName val="할증 "/>
      <sheetName val="품의서"/>
      <sheetName val="예산내역"/>
      <sheetName val="총괄수지표"/>
      <sheetName val="관로내역원"/>
      <sheetName val="기"/>
      <sheetName val="전선(총)"/>
      <sheetName val="내역(중앙)"/>
      <sheetName val="연습"/>
      <sheetName val="5직접"/>
      <sheetName val="토공유동표(전체.당초)"/>
      <sheetName val="기계(병원)"/>
      <sheetName val="날개벽수량표"/>
      <sheetName val="단가비교"/>
      <sheetName val="단가비교표"/>
      <sheetName val="역공종"/>
      <sheetName val="자료"/>
      <sheetName val="104동"/>
      <sheetName val="직재"/>
      <sheetName val="단"/>
      <sheetName val="비용"/>
      <sheetName val="견적시담(송포2공구)"/>
      <sheetName val="견적정보"/>
      <sheetName val="광주운남을"/>
      <sheetName val="맨홀수량산출(A-LINE)"/>
      <sheetName val="단가 및 재료비"/>
      <sheetName val="중기사용료산출근거"/>
      <sheetName val="O실보"/>
      <sheetName val="#3_일위대가목록"/>
      <sheetName val="입력(NO PRINT)"/>
      <sheetName val="WORK"/>
      <sheetName val="기초일위"/>
      <sheetName val="시설일위"/>
      <sheetName val="조명일위"/>
      <sheetName val="날개벽"/>
      <sheetName val="대치판정"/>
      <sheetName val="자재"/>
      <sheetName val="차액보증"/>
      <sheetName val="환율change"/>
      <sheetName val="일용노임단가2001상"/>
      <sheetName val="총괄"/>
      <sheetName val="내역서2안"/>
      <sheetName val="단가산출"/>
      <sheetName val="단가대비표"/>
      <sheetName val="건축내역"/>
      <sheetName val="변경내역"/>
      <sheetName val="토공(1)"/>
      <sheetName val="차수공(1)"/>
      <sheetName val="참조자료"/>
      <sheetName val="산출근거1"/>
      <sheetName val="전체"/>
      <sheetName val="FAX"/>
      <sheetName val="총 원가계산"/>
      <sheetName val="운반공"/>
      <sheetName val="관계주식"/>
      <sheetName val="물가시세표"/>
      <sheetName val="물량산출"/>
      <sheetName val="실행내역(수정본)"/>
      <sheetName val="말뚝지지력산정"/>
      <sheetName val="기자재비"/>
      <sheetName val="을"/>
      <sheetName val="공구원가계산"/>
      <sheetName val="공사비집계"/>
      <sheetName val="인건비"/>
      <sheetName val="오산운암"/>
      <sheetName val="준공평가"/>
      <sheetName val="#2_일위대가목록"/>
      <sheetName val="마산방향"/>
      <sheetName val="공량산출서"/>
      <sheetName val="8-1"/>
      <sheetName val="4차원가계산서"/>
      <sheetName val="단가산출서"/>
      <sheetName val="예총"/>
      <sheetName val="손익분석"/>
      <sheetName val="전기단가조사서"/>
      <sheetName val="기초목록"/>
      <sheetName val="단가(자재)"/>
      <sheetName val="감가상각"/>
      <sheetName val="배관배선 단가조사"/>
      <sheetName val="일위대가집계"/>
      <sheetName val="일위대가(가설)"/>
      <sheetName val="직노"/>
      <sheetName val="9811"/>
      <sheetName val="실행간접비용"/>
      <sheetName val="입력"/>
      <sheetName val="토목주소"/>
      <sheetName val="프랜트면허"/>
      <sheetName val="총괄표 "/>
      <sheetName val="VXXXXXXX"/>
      <sheetName val="CT"/>
      <sheetName val="구조물터파기수량집계"/>
      <sheetName val="측구터파기공수량집계"/>
      <sheetName val="배수공 시멘트 및 골재량 산출"/>
      <sheetName val="Sheet1 (2)"/>
      <sheetName val="수량산출"/>
      <sheetName val="조명시설"/>
      <sheetName val="위치"/>
      <sheetName val="기본"/>
      <sheetName val="단가조사"/>
      <sheetName val="총공사내역서"/>
      <sheetName val="상부반력계산(활하중-DB)"/>
      <sheetName val="광주전남"/>
      <sheetName val="단가기준"/>
      <sheetName val="견적서"/>
      <sheetName val="대여현황"/>
      <sheetName val="Sheet5"/>
      <sheetName val="금액"/>
      <sheetName val="우수공,맨홀,집수정"/>
      <sheetName val="콘_재료분리(1)"/>
      <sheetName val="수량산출서"/>
      <sheetName val="집계"/>
      <sheetName val="전기설계변경"/>
      <sheetName val="이형관중량"/>
      <sheetName val="심사공종"/>
      <sheetName val="일위대가(목록)"/>
      <sheetName val="산근(목록)"/>
      <sheetName val="재료비"/>
      <sheetName val="토공"/>
      <sheetName val="원형1호맨홀토공수량"/>
      <sheetName val="약품공급2"/>
      <sheetName val="하조서"/>
      <sheetName val="화성태안9공구내역(실행)"/>
      <sheetName val="회사정보"/>
      <sheetName val="기초일위대가"/>
      <sheetName val="Xunit (단위환산)"/>
      <sheetName val="본지사합"/>
      <sheetName val="덕전리"/>
      <sheetName val="교수설계"/>
      <sheetName val="갑지(추정)"/>
      <sheetName val="공사"/>
      <sheetName val="간접비계산"/>
      <sheetName val="원가계산 (2)"/>
      <sheetName val="일위대가목록"/>
      <sheetName val="용접자료"/>
      <sheetName val="내역서 (2)"/>
      <sheetName val="일위대가(건축)"/>
      <sheetName val="환율"/>
      <sheetName val="실행내역서(DCU)"/>
      <sheetName val="철콘"/>
      <sheetName val="명단"/>
      <sheetName val="15"/>
      <sheetName val="청천내"/>
      <sheetName val="일위(시설)"/>
      <sheetName val="공내역서"/>
      <sheetName val="인건-측정"/>
      <sheetName val="첨"/>
      <sheetName val="10월"/>
      <sheetName val="Sheet6"/>
      <sheetName val="헐기"/>
      <sheetName val="호표"/>
      <sheetName val="Sheet22"/>
      <sheetName val="전체내역서"/>
      <sheetName val="9-1차이내역"/>
      <sheetName val="문학간접"/>
      <sheetName val="Mc1"/>
      <sheetName val="집 계 표"/>
      <sheetName val="A1"/>
      <sheetName val="밸브설치"/>
      <sheetName val="공사비증감내역"/>
      <sheetName val="경산"/>
      <sheetName val="우수맨홀공제단위수량"/>
      <sheetName val="제4절-1"/>
      <sheetName val="본실행경비"/>
      <sheetName val="내역서-설비"/>
      <sheetName val="B1(반포1차)"/>
      <sheetName val="을지"/>
      <sheetName val="견적"/>
      <sheetName val="3.공통공사대비"/>
      <sheetName val="품셈TABLE"/>
      <sheetName val="단위수량"/>
      <sheetName val="3층LOAD"/>
      <sheetName val="1층LOAD"/>
      <sheetName val="지하층LOAD"/>
      <sheetName val="빙장비사양"/>
      <sheetName val="＃호안블록"/>
      <sheetName val="준검 내역서"/>
      <sheetName val="세부내역서(소방)"/>
      <sheetName val="토건"/>
      <sheetName val="전문품의"/>
      <sheetName val="영업.일1"/>
      <sheetName val="ITEM"/>
      <sheetName val="공양식"/>
      <sheetName val="#2정산"/>
      <sheetName val="몰탈재료산출"/>
      <sheetName val="2-2차도급가산출"/>
      <sheetName val="교통대책내역"/>
      <sheetName val="96보완계획7.12"/>
      <sheetName val="원본"/>
      <sheetName val="물가대비표"/>
      <sheetName val="건축"/>
      <sheetName val="코드"/>
      <sheetName val="단면치수"/>
      <sheetName val="비전경영계획"/>
      <sheetName val="BSD _2_"/>
      <sheetName val="적격점수&lt;300억미만&gt;"/>
      <sheetName val="수입"/>
      <sheetName val="차수"/>
      <sheetName val="3BL공동구 수량"/>
      <sheetName val="경비"/>
      <sheetName val="Macro1"/>
      <sheetName val="유방야장기초"/>
      <sheetName val="INPUT"/>
      <sheetName val="200"/>
      <sheetName val="옥외등신설"/>
      <sheetName val="저케CV22신설"/>
      <sheetName val="저케CV38신설"/>
      <sheetName val="저케CV8신설"/>
      <sheetName val="접지3종"/>
      <sheetName val="일위대가-02"/>
      <sheetName val="보도경계블럭"/>
      <sheetName val="대운반(철재)"/>
      <sheetName val="수량산출서-2"/>
      <sheetName val="총물량"/>
      <sheetName val="포천송우교회_CheckList"/>
      <sheetName val="인건비단가"/>
      <sheetName val="02 공사개요"/>
      <sheetName val="초곡1교(일반)"/>
      <sheetName val="우수공"/>
      <sheetName val="문10"/>
      <sheetName val="직접비"/>
      <sheetName val="송전재료비"/>
      <sheetName val="기계경비일람"/>
      <sheetName val="설비2차"/>
      <sheetName val="APT"/>
      <sheetName val="bid"/>
      <sheetName val="울산자동제어"/>
      <sheetName val="일위_파일"/>
      <sheetName val="조건"/>
      <sheetName val="현장관리비"/>
      <sheetName val="일반부표"/>
      <sheetName val="물가시세"/>
      <sheetName val="비교표"/>
      <sheetName val="간지"/>
      <sheetName val="data2"/>
      <sheetName val="선급금신청서"/>
      <sheetName val="해피콜"/>
      <sheetName val="수정계획3"/>
      <sheetName val="04연봉(임원)"/>
      <sheetName val="98수문일위"/>
      <sheetName val="아파트 "/>
      <sheetName val="내역서단가산출용"/>
      <sheetName val="기계경비집계"/>
      <sheetName val="기준FACTOR"/>
      <sheetName val="6호기"/>
      <sheetName val="70%"/>
      <sheetName val="산출내역(K2)"/>
      <sheetName val="구조물공"/>
      <sheetName val="제출내역 (2)"/>
      <sheetName val="6공구(당초)"/>
      <sheetName val="부대공"/>
      <sheetName val="배수공"/>
      <sheetName val="투찰"/>
      <sheetName val="수량집계"/>
      <sheetName val="Macro2"/>
      <sheetName val="전체제잡비"/>
      <sheetName val="세골재  T2 변경 현황"/>
      <sheetName val="포장공"/>
      <sheetName val="배수공 주요자재 집계표"/>
      <sheetName val="3차설계"/>
      <sheetName val="106C0300"/>
      <sheetName val="복공분기"/>
      <sheetName val="덤프트럭계수"/>
      <sheetName val="제출내역"/>
      <sheetName val="감액총괄표"/>
      <sheetName val="HRSG SMALL07220"/>
      <sheetName val="공종별"/>
      <sheetName val="간접"/>
      <sheetName val="자재일위(경)"/>
      <sheetName val="관급자재"/>
      <sheetName val="노임(1차)"/>
      <sheetName val="터널조도"/>
      <sheetName val="TYPE-A"/>
      <sheetName val="총갑지"/>
      <sheetName val="II실행총괄"/>
      <sheetName val="중기목록"/>
      <sheetName val="자재목록"/>
      <sheetName val="단가목록"/>
      <sheetName val="TRE TABLE"/>
      <sheetName val="변경설계(소파2줄)"/>
      <sheetName val="5.정산서"/>
      <sheetName val="가시설"/>
      <sheetName val="단중표"/>
      <sheetName val="자재단가비교표"/>
      <sheetName val="S&amp;R"/>
      <sheetName val="공종별내역서(총차)"/>
      <sheetName val="BSD (2)"/>
      <sheetName val="인사자료총집계"/>
      <sheetName val="일용노임단가"/>
      <sheetName val="JUCKEYK"/>
      <sheetName val="의정부문예회관변경내역"/>
      <sheetName val="hvac(제어동)"/>
      <sheetName val="조명율표"/>
      <sheetName val="마산월령동골조물량변경"/>
      <sheetName val="Sheet4"/>
      <sheetName val="국산화"/>
      <sheetName val="제잡비"/>
      <sheetName val="기초단가"/>
      <sheetName val="일일"/>
      <sheetName val="사업관리"/>
      <sheetName val="포장(수량)-관로부"/>
      <sheetName val="단면가정"/>
      <sheetName val="대보~세기"/>
      <sheetName val="1.봉천근생"/>
      <sheetName val="물류최종8월7"/>
      <sheetName val="남양시작동010313100%"/>
      <sheetName val="건축-물가변동"/>
      <sheetName val="초"/>
      <sheetName val="건설산출"/>
      <sheetName val="1.우편집중내역서"/>
      <sheetName val="관계주식명세"/>
      <sheetName val="인원계획-미화"/>
      <sheetName val="익월작업계힉"/>
      <sheetName val="총무팀"/>
      <sheetName val="마포-임현"/>
      <sheetName val="산수(hd-0)"/>
      <sheetName val="산수(hd-1)"/>
      <sheetName val="중기"/>
      <sheetName val="간선"/>
      <sheetName val="★도급내역"/>
      <sheetName val="인건비 "/>
      <sheetName val="공정량산출내역서 "/>
      <sheetName val="0Title"/>
      <sheetName val="실행내역서 "/>
      <sheetName val="단가집계목록"/>
      <sheetName val="우수관연장및높이"/>
      <sheetName val="우수맨홀평균높이"/>
      <sheetName val="철근량"/>
      <sheetName val="A갑지"/>
      <sheetName val="경상진행"/>
      <sheetName val="자재비"/>
      <sheetName val="부재리스트"/>
      <sheetName val="식재"/>
      <sheetName val="시설물"/>
      <sheetName val="식재출력용"/>
      <sheetName val="유지관리"/>
      <sheetName val="중기솔뇨"/>
      <sheetName val="저"/>
      <sheetName val="물량표"/>
      <sheetName val="당정동공통이수"/>
      <sheetName val="당정동경상이수"/>
      <sheetName val="우성교간선"/>
      <sheetName val="도급"/>
      <sheetName val="00상노임"/>
      <sheetName val="예산서"/>
      <sheetName val="우석문틀"/>
      <sheetName val="견적의뢰서"/>
      <sheetName val="COVER"/>
      <sheetName val="안양동교 1안"/>
      <sheetName val="공정코드"/>
      <sheetName val="내역원본"/>
      <sheetName val="범례표"/>
      <sheetName val="망미"/>
      <sheetName val="신천3호용수로"/>
      <sheetName val="쌍송교"/>
      <sheetName val="토사(PE)"/>
      <sheetName val="기초자료입력"/>
      <sheetName val="전산소모"/>
      <sheetName val="원료"/>
      <sheetName val="BOX전기내역"/>
      <sheetName val="●수량(침구보관창고-21평)"/>
      <sheetName val="월명지여방"/>
      <sheetName val="가설공사비"/>
      <sheetName val="유역면적"/>
      <sheetName val="총계"/>
      <sheetName val="유림골조"/>
      <sheetName val="용선 C.L"/>
      <sheetName val="금액내역서"/>
      <sheetName val="총괄-1"/>
      <sheetName val="x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물가자료"/>
      <sheetName val="PROJECT BRIEF"/>
      <sheetName val="8)중점관리장비현황"/>
      <sheetName val="98지급계획"/>
      <sheetName val="반포2차"/>
      <sheetName val="입찰견적보고서"/>
      <sheetName val="소방"/>
      <sheetName val="설계조건"/>
      <sheetName val="일위총괄표"/>
      <sheetName val="총괄집계표"/>
      <sheetName val="단가조사서"/>
      <sheetName val="득점현황"/>
      <sheetName val="정산내역서(통합)"/>
      <sheetName val="gyun"/>
      <sheetName val="ASEM내역"/>
      <sheetName val="설계예산서"/>
      <sheetName val="철집"/>
      <sheetName val="2.1"/>
      <sheetName val="건축(을)"/>
      <sheetName val="토적계산"/>
      <sheetName val="COPING"/>
      <sheetName val="업체목록"/>
      <sheetName val="철근"/>
      <sheetName val="견적을지"/>
      <sheetName val="PAINT"/>
      <sheetName val="pr00_10_20"/>
      <sheetName val="평3"/>
      <sheetName val="8.PILE  (돌출)"/>
      <sheetName val="단가표 (2)"/>
      <sheetName val="실행"/>
      <sheetName val="제품유형"/>
      <sheetName val="AS복구"/>
      <sheetName val="중기터파기"/>
      <sheetName val="변수값"/>
      <sheetName val="중기상차"/>
      <sheetName val="포장복구집계"/>
      <sheetName val="근로자자료입력"/>
      <sheetName val="참고자료"/>
      <sheetName val="c_balju"/>
      <sheetName val="일위총괄"/>
      <sheetName val="변경증감내역서"/>
      <sheetName val="TABLE"/>
      <sheetName val="실행기초"/>
      <sheetName val="CON'C"/>
      <sheetName val="운반비요율"/>
      <sheetName val="01하반기노임"/>
      <sheetName val="산출근거(수정)"/>
      <sheetName val="천방교접속"/>
      <sheetName val="왕십리방향"/>
      <sheetName val="S0"/>
      <sheetName val="신대방33(적용)"/>
      <sheetName val="구의33고"/>
      <sheetName val="1-내역"/>
      <sheetName val="전체금액(예실현황)"/>
      <sheetName val="첨부3.현장별(8월)(new)"/>
      <sheetName val="방호시설검토"/>
      <sheetName val="대,유,램"/>
      <sheetName val="EACT10"/>
      <sheetName val="변경명신물량 (2)"/>
      <sheetName val="s"/>
      <sheetName val="조직"/>
      <sheetName val="재료값"/>
      <sheetName val="지수"/>
      <sheetName val="001"/>
      <sheetName val="01"/>
      <sheetName val="1-1"/>
      <sheetName val="노임9월"/>
      <sheetName val="건축토목내역"/>
      <sheetName val="Scenario"/>
      <sheetName val="영업외손익등"/>
      <sheetName val="주공 갑지"/>
      <sheetName val="내역(전체)"/>
      <sheetName val="은행코드"/>
      <sheetName val="소야공정계획표"/>
      <sheetName val="전체분"/>
      <sheetName val="단위단가"/>
      <sheetName val="기술부 VENDOR LIST"/>
      <sheetName val="1. 설계조건 2.단면가정 3. 하중계산"/>
      <sheetName val="DATA 입력란"/>
      <sheetName val="건축집계합계"/>
      <sheetName val="건축집계표이수"/>
      <sheetName val="절취및터파기"/>
      <sheetName val="정산내역서"/>
      <sheetName val="2002계약대장"/>
      <sheetName val="환경평가"/>
      <sheetName val="인구"/>
      <sheetName val="관로공표지"/>
      <sheetName val="9509"/>
      <sheetName val="맨홀토공(3)"/>
      <sheetName val="공사내역"/>
      <sheetName val="배수관공"/>
      <sheetName val="장비단가"/>
      <sheetName val="기계경비목록"/>
      <sheetName val="위치도"/>
      <sheetName val="BOX"/>
      <sheetName val="견적조건"/>
      <sheetName val="평가데이터"/>
      <sheetName val="제품현황"/>
      <sheetName val="base"/>
      <sheetName val="수토공단위당"/>
      <sheetName val="규격"/>
      <sheetName val="버스운행안내"/>
      <sheetName val="4)유동표"/>
      <sheetName val="대로근거"/>
      <sheetName val="내역서(일괄적용)"/>
      <sheetName val="동관및부속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사업개요"/>
      <sheetName val="내용별 기술자 투입인원"/>
      <sheetName val="투입인원"/>
      <sheetName val="현장조사"/>
      <sheetName val="내역서"/>
      <sheetName val="산출근거"/>
      <sheetName val="내역서2안"/>
    </sheetNames>
    <sheetDataSet>
      <sheetData sheetId="0"/>
      <sheetData sheetId="1"/>
      <sheetData sheetId="2"/>
      <sheetData sheetId="3"/>
      <sheetData sheetId="4">
        <row r="25">
          <cell r="J25">
            <v>0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수정내역"/>
      <sheetName val="일위대가표"/>
      <sheetName val="일위대가"/>
      <sheetName val="실행내역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현장"/>
      <sheetName val="예산M11A"/>
      <sheetName val="내역"/>
      <sheetName val="#REF"/>
      <sheetName val="기본일위"/>
      <sheetName val="J直材4"/>
      <sheetName val="I一般比"/>
      <sheetName val="5공철탑검토표"/>
      <sheetName val="4공철탑검토"/>
      <sheetName val="골재산출"/>
      <sheetName val="MAIN_TABLE"/>
      <sheetName val="교통대책내역"/>
      <sheetName val="백암비스타내역"/>
      <sheetName val="기초자료"/>
      <sheetName val="공사비총괄표"/>
      <sheetName val="출자한도"/>
      <sheetName val="건축내역"/>
      <sheetName val="101동"/>
      <sheetName val="2000년1차"/>
      <sheetName val="2000전체분"/>
      <sheetName val="3BL공동구 수량"/>
      <sheetName val="일대-1"/>
      <sheetName val="KKK"/>
      <sheetName val="공사개요(서광주)"/>
      <sheetName val="CTEMCOST"/>
      <sheetName val="재료"/>
      <sheetName val="식재인부"/>
      <sheetName val="단가조사"/>
      <sheetName val="설직재-1"/>
      <sheetName val="기본단가표"/>
      <sheetName val="영창26"/>
      <sheetName val="일위대가목차"/>
      <sheetName val="N賃率-職"/>
      <sheetName val="요율"/>
      <sheetName val="본공사"/>
      <sheetName val="적용토목"/>
      <sheetName val="갑지"/>
      <sheetName val="조명율표"/>
      <sheetName val="본체"/>
      <sheetName val="자료"/>
      <sheetName val="총괄표"/>
      <sheetName val="노무비"/>
      <sheetName val="6PILE  (돌출)"/>
      <sheetName val="설계서"/>
      <sheetName val="asd"/>
      <sheetName val="기초내역서"/>
      <sheetName val="수량산출"/>
      <sheetName val="대가목록표"/>
      <sheetName val="실행"/>
      <sheetName val="갑지(추정)"/>
      <sheetName val="경산"/>
      <sheetName val="단가산출"/>
      <sheetName val="지하"/>
      <sheetName val="산근"/>
      <sheetName val="금액내역서"/>
      <sheetName val="산출근거"/>
      <sheetName val="대공종"/>
      <sheetName val="물가자료"/>
      <sheetName val="AIR SHOWER(3인용)"/>
      <sheetName val="차수공개요"/>
      <sheetName val="철탑공사"/>
      <sheetName val="예산"/>
      <sheetName val="Customer Databas"/>
      <sheetName val="스포회원매출"/>
      <sheetName val="노임"/>
      <sheetName val="수주추정"/>
      <sheetName val="당초"/>
      <sheetName val="식생블럭단위수량"/>
      <sheetName val="노임,재료비"/>
      <sheetName val="토공 total"/>
      <sheetName val="기술부대조건"/>
      <sheetName val="교각별철근수량집계표"/>
      <sheetName val="토공(우물통,기타) "/>
      <sheetName val="산출내역서"/>
      <sheetName val="지질조사"/>
      <sheetName val="코드표"/>
      <sheetName val="재료비노무비"/>
      <sheetName val="NYS"/>
      <sheetName val="단중표"/>
      <sheetName val="위생설비"/>
      <sheetName val="교수설계"/>
      <sheetName val="LF자재단가"/>
      <sheetName val="자재단가"/>
      <sheetName val="데이타"/>
      <sheetName val="DATA"/>
      <sheetName val="공사직종별노임"/>
      <sheetName val="RE9604"/>
      <sheetName val="공정율"/>
      <sheetName val="pldt"/>
      <sheetName val="건집"/>
      <sheetName val="건축"/>
      <sheetName val="기설집"/>
      <sheetName val="설집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특외대"/>
      <sheetName val="중기"/>
      <sheetName val="Sheet5"/>
      <sheetName val="조명시설"/>
      <sheetName val="노무,재료"/>
      <sheetName val="견적"/>
      <sheetName val="원가 (2)"/>
      <sheetName val=" HIT-&gt;HMC 견적(3900)"/>
      <sheetName val="LEGEND"/>
      <sheetName val="Sheet6"/>
      <sheetName val="도급기성"/>
      <sheetName val="설비단가표"/>
      <sheetName val="연부97-1"/>
      <sheetName val="조건표"/>
      <sheetName val="자갈,시멘트,모래산출"/>
      <sheetName val="오수공수량집계표"/>
      <sheetName val="율촌법률사무소2내역"/>
      <sheetName val="사다리"/>
      <sheetName val="CIVIL4"/>
      <sheetName val="표지"/>
      <sheetName val="원가계산서"/>
      <sheetName val="노 무 비"/>
      <sheetName val="견적서"/>
      <sheetName val="공통가설공사"/>
      <sheetName val="카메라"/>
      <sheetName val="목록"/>
      <sheetName val="데리네이타현황"/>
      <sheetName val="102역사"/>
      <sheetName val="상가분양"/>
      <sheetName val="내역서2안"/>
      <sheetName val="철거산출근거"/>
      <sheetName val="설_(3)"/>
      <sheetName val="설_(2)"/>
      <sheetName val="3BL공동구_수량"/>
      <sheetName val="내역(원안-대안)"/>
      <sheetName val="배수내역"/>
      <sheetName val="기흥하도용"/>
      <sheetName val="guard(mac)"/>
      <sheetName val="입찰안"/>
      <sheetName val="기계경비(시간당)"/>
      <sheetName val="반포2차"/>
      <sheetName val="Baby일위대가"/>
      <sheetName val="을지"/>
      <sheetName val="단"/>
      <sheetName val="96정변2"/>
      <sheetName val="대치판정"/>
      <sheetName val="원가서"/>
      <sheetName val="공사개요"/>
      <sheetName val="조경일람"/>
      <sheetName val="일위대가1"/>
      <sheetName val="본체철근표"/>
      <sheetName val="아파트건축"/>
      <sheetName val="6호기"/>
      <sheetName val="부대공Ⅱ"/>
      <sheetName val="전기일위목록"/>
      <sheetName val="도급견적가"/>
      <sheetName val="당진1,2호기전선관설치및접지4차공사내역서-을지"/>
      <sheetName val="유림콘도"/>
      <sheetName val="200"/>
      <sheetName val="3본사"/>
      <sheetName val="간접1"/>
      <sheetName val="장비가동"/>
      <sheetName val="48전력선로일위"/>
      <sheetName val="단가표"/>
      <sheetName val="산출-설비"/>
      <sheetName val="봉방동근생"/>
      <sheetName val="주beam"/>
      <sheetName val="기계공사비집계(원안)"/>
      <sheetName val="sub"/>
      <sheetName val="기타 정보통신공사"/>
      <sheetName val="첨부1"/>
      <sheetName val="약품공급2"/>
      <sheetName val="1.설계조건"/>
      <sheetName val="내역서(중수)"/>
      <sheetName val="CAT_5"/>
      <sheetName val="단가비교표_공통1"/>
      <sheetName val="물량입력"/>
      <sheetName val="DATE"/>
      <sheetName val="시설물기초"/>
      <sheetName val=" 냉각수펌프"/>
      <sheetName val="AHU집계"/>
      <sheetName val="토공"/>
      <sheetName val="청주(철골발주의뢰서)"/>
      <sheetName val="제작비추산총괄표"/>
      <sheetName val="갑"/>
      <sheetName val="하도급원가계산총괄표(식재)"/>
      <sheetName val="공사착공계"/>
      <sheetName val="물량표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부하자료"/>
      <sheetName val="찍기"/>
      <sheetName val="특별땅고르기"/>
      <sheetName val="계약서"/>
      <sheetName val="일위(철거)"/>
      <sheetName val="민감도"/>
      <sheetName val="금액집계"/>
      <sheetName val="공통가설"/>
      <sheetName val="ELEC"/>
      <sheetName val="9GNG운반"/>
      <sheetName val="001"/>
      <sheetName val="단위내역서"/>
      <sheetName val="저"/>
      <sheetName val="설계조건"/>
      <sheetName val="토공집계표"/>
      <sheetName val="국내"/>
      <sheetName val="내역서 제출"/>
      <sheetName val="2000년 공정표"/>
      <sheetName val="터파기및재료"/>
      <sheetName val="노무비 근거"/>
      <sheetName val="연결관암거"/>
      <sheetName val="소비자가"/>
      <sheetName val="일위대가목록"/>
      <sheetName val="일위_파일"/>
      <sheetName val="일위(PANEL)"/>
      <sheetName val="효성CB 1P기초"/>
      <sheetName val="계수시트"/>
      <sheetName val="램머"/>
      <sheetName val="경영상태"/>
      <sheetName val="E총15"/>
      <sheetName val="단위단가"/>
      <sheetName val="내역(설계)"/>
      <sheetName val="INPUT"/>
      <sheetName val="세부내역서(전기)"/>
      <sheetName val="내역서 "/>
      <sheetName val="공조기휀"/>
      <sheetName val="통합집계표"/>
      <sheetName val="단가일람"/>
      <sheetName val="부대내역"/>
      <sheetName val="세골재  T2 변경 현황"/>
      <sheetName val="시멘트"/>
      <sheetName val="내역표지"/>
      <sheetName val="유기공정"/>
      <sheetName val="갑지.을지"/>
      <sheetName val="실행철강하도"/>
      <sheetName val="BID"/>
      <sheetName val="일위대가(1)"/>
      <sheetName val="Sheet7(ㅅ)"/>
      <sheetName val="총수량집계표"/>
      <sheetName val="직접공사비"/>
      <sheetName val="JUCKEYK"/>
      <sheetName val="별표"/>
      <sheetName val="일위"/>
      <sheetName val="손익분석"/>
      <sheetName val="자재표"/>
      <sheetName val="역공종"/>
      <sheetName val="N賃率_職"/>
      <sheetName val="제-노임"/>
      <sheetName val="제직재"/>
      <sheetName val="갑지1"/>
      <sheetName val="전선 및 전선관"/>
      <sheetName val="현장관리비참조"/>
      <sheetName val="부대"/>
      <sheetName val="일위CODE"/>
      <sheetName val="gyun"/>
      <sheetName val="암거단위"/>
      <sheetName val="별표 "/>
      <sheetName val="PIPING"/>
      <sheetName val="내역서(기성청구)"/>
      <sheetName val="수량총괄"/>
      <sheetName val="노무비단가"/>
      <sheetName val="내역관리1"/>
      <sheetName val="내역서1"/>
      <sheetName val="입력변수"/>
      <sheetName val="일위(시설)"/>
      <sheetName val="1공구산출내역서"/>
      <sheetName val="적용단위길이"/>
      <sheetName val="피벗테이블데이터분석"/>
      <sheetName val="일위목록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산출0"/>
      <sheetName val="금융비용"/>
      <sheetName val="콘크리트"/>
      <sheetName val="총괄집계표"/>
      <sheetName val="오동"/>
      <sheetName val="대조"/>
      <sheetName val="나한"/>
      <sheetName val="터널조도"/>
      <sheetName val="전기"/>
      <sheetName val="지급자재"/>
      <sheetName val="연습"/>
      <sheetName val="내역전기"/>
      <sheetName val="3.2제조설비"/>
      <sheetName val="적용건축"/>
      <sheetName val="단재적표"/>
      <sheetName val="견적(100%)"/>
      <sheetName val="설계"/>
      <sheetName val="입상내역"/>
      <sheetName val="기초자료입력"/>
      <sheetName val="Inst."/>
      <sheetName val="옥외계측"/>
      <sheetName val="원본"/>
      <sheetName val="Total"/>
      <sheetName val="Macro1"/>
      <sheetName val="99년하반기"/>
      <sheetName val="교각1"/>
      <sheetName val="말뚝지지력산정"/>
      <sheetName val="정거장 설계조건"/>
      <sheetName val="수량산출(생반)"/>
      <sheetName val="예가표"/>
      <sheetName val="조명일위"/>
      <sheetName val="가설공사"/>
      <sheetName val="01상노임"/>
      <sheetName val="백룡교차로"/>
      <sheetName val="산정교차로"/>
      <sheetName val="신영교차로"/>
      <sheetName val="차액보증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일반전기C"/>
      <sheetName val="구리토평1전기"/>
      <sheetName val="C.전기공사"/>
      <sheetName val="건축원가"/>
      <sheetName val="#3_일위대가목록"/>
      <sheetName val="지점장"/>
      <sheetName val="J-EQ"/>
      <sheetName val="2공구산출내역"/>
      <sheetName val="하이테콤직원"/>
      <sheetName val="인적사항"/>
      <sheetName val="기초목록"/>
      <sheetName val="단가(자재)"/>
      <sheetName val="내역서적용수량"/>
      <sheetName val="가도공"/>
      <sheetName val="총괄내역"/>
      <sheetName val="16-1"/>
      <sheetName val="공사추진현황"/>
      <sheetName val="건설기계사용료목록"/>
      <sheetName val="단가조사서"/>
      <sheetName val="건축기계설비표선정수장"/>
      <sheetName val="국도접속 차도부수량"/>
      <sheetName val="시중노임"/>
      <sheetName val="직접시공계획서"/>
      <sheetName val="2000.05"/>
      <sheetName val="98지급계획"/>
      <sheetName val="직접노무"/>
      <sheetName val="직접재료"/>
      <sheetName val="공사입찰정보입력"/>
      <sheetName val="내역서중"/>
      <sheetName val="도급자재"/>
      <sheetName val="투찰가"/>
      <sheetName val="작성"/>
      <sheetName val="출력은 금물"/>
      <sheetName val="일위대가(건축)"/>
      <sheetName val="간접비"/>
      <sheetName val="품셈"/>
      <sheetName val="철근중량"/>
      <sheetName val="전기내역"/>
      <sheetName val="구성1"/>
      <sheetName val="구성2"/>
      <sheetName val="구성3"/>
      <sheetName val="구성4"/>
      <sheetName val="그림2"/>
      <sheetName val="구의33고"/>
      <sheetName val="ITEM"/>
      <sheetName val="자료입력"/>
      <sheetName val="실행(1)"/>
      <sheetName val="현장관리비"/>
      <sheetName val="날개벽수량표"/>
      <sheetName val="COST"/>
      <sheetName val="직재"/>
      <sheetName val="개요"/>
      <sheetName val="노임단가(08.01)"/>
      <sheetName val="가락화장을지"/>
      <sheetName val="을"/>
      <sheetName val="접지수량"/>
      <sheetName val="제경비율"/>
      <sheetName val="기본가정"/>
      <sheetName val="그림"/>
      <sheetName val="신우"/>
      <sheetName val="청도공장"/>
      <sheetName val="단가대비표 (3)"/>
      <sheetName val="청곡지선입력"/>
      <sheetName val="20관리비율"/>
      <sheetName val="기초일위"/>
      <sheetName val="원가총괄"/>
      <sheetName val="재집"/>
      <sheetName val="Sheet1 (2)"/>
      <sheetName val="조명율"/>
      <sheetName val="변경내역(전체)"/>
      <sheetName val="ABUT수량-A1"/>
      <sheetName val="자재테이블"/>
      <sheetName val="(1)본선수량집계"/>
      <sheetName val="1000 DB구축 부표"/>
      <sheetName val="CT "/>
      <sheetName val="발신정보"/>
      <sheetName val="기초대가"/>
      <sheetName val="조도계산서 (도서)"/>
      <sheetName val="명세서"/>
      <sheetName val="맨홀수량산출"/>
      <sheetName val="유림골조"/>
      <sheetName val="BF12-R0"/>
      <sheetName val="공문"/>
      <sheetName val="참조자료"/>
      <sheetName val="교각계산"/>
      <sheetName val="계측기"/>
      <sheetName val="전기2005"/>
      <sheetName val="통신2005"/>
      <sheetName val="철콘"/>
      <sheetName val="표  지"/>
      <sheetName val="패널"/>
      <sheetName val="간접비계산"/>
      <sheetName val="분전반"/>
      <sheetName val="유림총괄"/>
      <sheetName val="간접(90)"/>
      <sheetName val="품셈총괄"/>
      <sheetName val="표층포설및다짐"/>
      <sheetName val="수목표준대가"/>
      <sheetName val="예산총괄"/>
      <sheetName val="CODE"/>
      <sheetName val="전체"/>
      <sheetName val="인공"/>
      <sheetName val="단가 "/>
      <sheetName val="COVER"/>
      <sheetName val="ESCO개보수공사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_제출"/>
      <sheetName val="중기일위대가"/>
      <sheetName val="0Title"/>
      <sheetName val="추가예산"/>
      <sheetName val="빌딩 안내"/>
      <sheetName val="화재 탐지 설비"/>
      <sheetName val="DATA테이블1 (2)"/>
      <sheetName val="DB"/>
      <sheetName val="공연,전시"/>
      <sheetName val="A 견적"/>
      <sheetName val="s.v"/>
      <sheetName val="국내조달(통합-1)"/>
      <sheetName val="보증수수료산출"/>
      <sheetName val="도담구내 개소별 명세"/>
      <sheetName val="工관리비율"/>
      <sheetName val="工완성공사율"/>
      <sheetName val="물가시세"/>
      <sheetName val="부하"/>
      <sheetName val="주요기준"/>
      <sheetName val="자재단가비교표"/>
      <sheetName val="단가대비표"/>
      <sheetName val="b_balju"/>
      <sheetName val="인공산출"/>
      <sheetName val="노무단가산정"/>
      <sheetName val="도급내역서(재노경)"/>
      <sheetName val="와동수량"/>
      <sheetName val="직원현황"/>
      <sheetName val="ELECTRIC"/>
      <sheetName val="품셈TABLE"/>
      <sheetName val="철근집계"/>
      <sheetName val="COPING"/>
      <sheetName val="집"/>
      <sheetName val="간선계산"/>
      <sheetName val="계화배수"/>
      <sheetName val="공정코드"/>
      <sheetName val="예비용"/>
      <sheetName val="상행-교대(A1-A2)"/>
      <sheetName val="전기설계변경"/>
      <sheetName val="입력"/>
      <sheetName val="&lt;--"/>
      <sheetName val="단가 및 재료비"/>
      <sheetName val="1차 내역서"/>
      <sheetName val="현장경비"/>
      <sheetName val="포승중환경개선공사(변경)"/>
      <sheetName val="처리단락"/>
      <sheetName val="건축부하"/>
      <sheetName val="약전닥트"/>
      <sheetName val="일지-H"/>
      <sheetName val="김포IO"/>
      <sheetName val="LD"/>
      <sheetName val="FA설치명세"/>
      <sheetName val="B2BERP"/>
      <sheetName val="1월"/>
      <sheetName val="참고"/>
      <sheetName val="BSD (2)"/>
      <sheetName val="화의-현금흐름"/>
      <sheetName val="Y-WORK"/>
      <sheetName val="itm코드"/>
      <sheetName val="itm기준"/>
      <sheetName val="P-1"/>
      <sheetName val="철근량"/>
      <sheetName val="대목"/>
      <sheetName val="기초입력"/>
      <sheetName val="단가비교"/>
      <sheetName val="견적업체"/>
      <sheetName val="직공비"/>
      <sheetName val="원가계산서구조조정"/>
      <sheetName val="B부대공"/>
      <sheetName val="전체제잡비"/>
      <sheetName val="바닥판"/>
      <sheetName val="입력DATA"/>
      <sheetName val="특별교실"/>
      <sheetName val="직원자료입력"/>
      <sheetName val="MOTOR"/>
      <sheetName val="교사기준면적(초등)"/>
      <sheetName val="일위대가 "/>
      <sheetName val="하중계산"/>
      <sheetName val="안정성검토"/>
      <sheetName val="설계기준"/>
      <sheetName val="Uint보온"/>
      <sheetName val="실행대비"/>
      <sheetName val="기초분물량표"/>
      <sheetName val="일위총괄표"/>
      <sheetName val="퍼스트"/>
      <sheetName val="사전공사"/>
      <sheetName val="물집"/>
      <sheetName val="담장산출"/>
      <sheetName val="노임200103"/>
      <sheetName val="집수정토공"/>
      <sheetName val="설계명세서"/>
      <sheetName val="기계설비표선정수장"/>
      <sheetName val="EJ"/>
      <sheetName val="내역서(삼호)"/>
      <sheetName val="일위대가(출입)"/>
      <sheetName val="식재일위대가"/>
      <sheetName val="대,유,램"/>
      <sheetName val="국별인원"/>
      <sheetName val="일위대가(4층원격)"/>
      <sheetName val="기초일위대가"/>
      <sheetName val="산출기초"/>
      <sheetName val="기계내역"/>
      <sheetName val="도급내역서"/>
      <sheetName val="부분별수량산출(조합기초)"/>
      <sheetName val="소방"/>
      <sheetName val="COL"/>
      <sheetName val="2F 회의실견적(5_14 일대)"/>
      <sheetName val="Sheet38"/>
      <sheetName val="기자재비"/>
      <sheetName val="부속동"/>
      <sheetName val="1안"/>
      <sheetName val="부대공"/>
      <sheetName val="포장공"/>
      <sheetName val="ilch"/>
      <sheetName val="단위중량"/>
      <sheetName val="정부노임단가"/>
      <sheetName val="골조시행"/>
      <sheetName val="샘플표지"/>
      <sheetName val="대보~세기"/>
      <sheetName val="대운반(철재)"/>
      <sheetName val="쌍송교"/>
      <sheetName val="수지예산"/>
      <sheetName val="직원관리자료"/>
      <sheetName val="5.동별횡주관경"/>
      <sheetName val="참조 (2)"/>
      <sheetName val="세부내역서"/>
      <sheetName val="신규 수주분(사용자 정의)"/>
      <sheetName val="동해title"/>
      <sheetName val="17F MOCKUP B-1,B-2"/>
      <sheetName val="기성내역서표지"/>
      <sheetName val="집수A"/>
      <sheetName val="남양시작동자105노65기1.3화1.2"/>
      <sheetName val="구천"/>
      <sheetName val="FAX"/>
      <sheetName val="유입맨홀산출"/>
      <sheetName val="설계명세"/>
      <sheetName val="인부노임"/>
      <sheetName val="원가계산서(변경)"/>
      <sheetName val="ATM기초철가"/>
      <sheetName val="base"/>
      <sheetName val="중질쓰레기"/>
      <sheetName val="압축공기소요량"/>
      <sheetName val="보일러물질수지"/>
      <sheetName val="Sheet4"/>
      <sheetName val="본서하반기"/>
      <sheetName val="하반기(지구대)"/>
      <sheetName val="제출내역 (3)"/>
      <sheetName val="7.환경"/>
      <sheetName val="자재일람"/>
      <sheetName val="수량산출서"/>
      <sheetName val="CL분석결과"/>
      <sheetName val="기존단가 (2)"/>
      <sheetName val="형틀공사"/>
      <sheetName val="일위(집)"/>
      <sheetName val="어룡"/>
      <sheetName val="골조"/>
      <sheetName val="총공사내역서"/>
      <sheetName val="문학간접"/>
      <sheetName val="상수도토공집계표"/>
      <sheetName val="실행-집행"/>
      <sheetName val="일위대가목록 "/>
      <sheetName val="을-ATYPE"/>
      <sheetName val="TABLE"/>
      <sheetName val="RAHMEN"/>
      <sheetName val="WORK"/>
      <sheetName val="AV시스템"/>
      <sheetName val="민속촌메뉴"/>
      <sheetName val="2F 회의실견적_5_14 일대_"/>
      <sheetName val="97"/>
      <sheetName val="식재가격"/>
      <sheetName val="식재총괄"/>
      <sheetName val="토공_total1"/>
      <sheetName val="Customer_Databas1"/>
      <sheetName val="원가_(2)1"/>
      <sheetName val="AIR_SHOWER(3인용)1"/>
      <sheetName val="6PILE__(돌출)1"/>
      <sheetName val="토공(우물통,기타)_1"/>
      <sheetName val="노(97_1,97_9,98_1)1"/>
      <sheetName val="_HIT-&gt;HMC_견적(3900)1"/>
      <sheetName val="내역서_"/>
      <sheetName val="노_무_비"/>
      <sheetName val="Inst_"/>
      <sheetName val="별표_"/>
      <sheetName val="3_2제조설비"/>
      <sheetName val="단가대비표_(3)"/>
      <sheetName val="세골재__T2_변경_현황"/>
      <sheetName val="진흥지역조서(구역밖)"/>
      <sheetName val="일 위 목 록 표"/>
      <sheetName val="값"/>
      <sheetName val="앉음벽 (2)"/>
      <sheetName val="노임(1차)"/>
      <sheetName val="백호우계수"/>
      <sheetName val="모래기초"/>
      <sheetName val="상반기손익차2총괄"/>
      <sheetName val="내역서01"/>
      <sheetName val="토사(PE)"/>
      <sheetName val="대포2교접속"/>
      <sheetName val="천방교접속"/>
      <sheetName val="영외수지"/>
      <sheetName val="일위-1"/>
      <sheetName val="단조-노임"/>
      <sheetName val="세부내역"/>
      <sheetName val="2.노임및손료"/>
      <sheetName val="1Month+Sheet2!"/>
      <sheetName val="석축산출서"/>
      <sheetName val="unitpric"/>
      <sheetName val="직접경비호표"/>
      <sheetName val="공기압축기실"/>
      <sheetName val="기계경비시간당손료목록"/>
      <sheetName val="연결원본-절대지우지말것"/>
      <sheetName val="매출채권"/>
      <sheetName val="SHEET PILE단가"/>
      <sheetName val="사유서제출현황-2"/>
      <sheetName val="준공정산"/>
      <sheetName val="환율change"/>
      <sheetName val="3.자재비(총괄)"/>
      <sheetName val="본사업"/>
      <sheetName val="하조서"/>
      <sheetName val="시운전연료비"/>
      <sheetName val="예산명세서"/>
      <sheetName val="조정율"/>
      <sheetName val="일위단가"/>
      <sheetName val="일위대가(계측기설치)"/>
      <sheetName val="f산출"/>
      <sheetName val="자재단가리스트"/>
      <sheetName val="관로공정"/>
      <sheetName val="작업일보"/>
      <sheetName val="01"/>
      <sheetName val="수배전반"/>
      <sheetName val="총내역서"/>
      <sheetName val="설계예시"/>
      <sheetName val="예산서"/>
      <sheetName val="사급자재(1단계)"/>
      <sheetName val="기초입력 DATA"/>
      <sheetName val="자재대"/>
      <sheetName val="간지"/>
      <sheetName val="견적단가"/>
      <sheetName val="기초작업"/>
      <sheetName val="부대집계"/>
      <sheetName val="전신환매도율"/>
      <sheetName val="양식_자재단가조사표"/>
      <sheetName val="간접"/>
      <sheetName val="1.토공집계표"/>
      <sheetName val="접속단위"/>
      <sheetName val="흙쌓기도수로설치현황"/>
      <sheetName val="중기사용료산출근거"/>
      <sheetName val="샌딩 에폭시 도장"/>
      <sheetName val="일반문틀 설치"/>
      <sheetName val="스텐문틀설치"/>
      <sheetName val="철콘산출"/>
      <sheetName val="도로일위대가표"/>
      <sheetName val="노임단가2004(상)"/>
      <sheetName val="버스운행안내"/>
      <sheetName val="예방접종계획"/>
      <sheetName val="근태계획서"/>
      <sheetName val="1구간BOQ"/>
      <sheetName val="개거재료산출"/>
      <sheetName val=" 토목 처리장도급내역서 "/>
      <sheetName val="ES조서출력하기"/>
      <sheetName val="준공내역"/>
      <sheetName val="조달단가"/>
      <sheetName val="품목"/>
      <sheetName val="기성내역"/>
      <sheetName val="BOX단위철근"/>
      <sheetName val="공내역"/>
      <sheetName val="도급내역"/>
      <sheetName val="공량(1월22일)"/>
      <sheetName val="출력은_금물"/>
      <sheetName val="단가_"/>
      <sheetName val="일반공사"/>
      <sheetName val="외주비"/>
      <sheetName val="sst,stl창호"/>
      <sheetName val="주차구획선수량"/>
      <sheetName val="부자재 적용비율"/>
      <sheetName val="포장복구집계"/>
      <sheetName val="효동"/>
      <sheetName val="휴가비,급량비"/>
      <sheetName val="투찰(하수)"/>
      <sheetName val="항목등록"/>
      <sheetName val="ND"/>
      <sheetName val="원본(갑지)"/>
      <sheetName val="지하시설물작성"/>
      <sheetName val="가감수량"/>
      <sheetName val="토목"/>
      <sheetName val="재료할증"/>
      <sheetName val="단위수량산출"/>
      <sheetName val="낙찰표"/>
      <sheetName val="개별직종노임단가(2003.9)"/>
      <sheetName val="실행내역 (2)"/>
      <sheetName val="약품설비"/>
      <sheetName val="공헾⾵_x0005_"/>
      <sheetName val="PROJECT BRIEF(EX.NEW)"/>
      <sheetName val="투자-국내2"/>
      <sheetName val="4.2내역서"/>
      <sheetName val="공통(20-91)"/>
      <sheetName val="설-원가"/>
      <sheetName val="설치자재"/>
      <sheetName val="단중"/>
      <sheetName val="#2_일위대가목록"/>
      <sheetName val="흥양2교토공집계표"/>
      <sheetName val="양식(직판용)"/>
      <sheetName val="합의경상"/>
      <sheetName val="상세도(80)"/>
      <sheetName val="통신원가"/>
      <sheetName val="다이꾸"/>
      <sheetName val="동원(3)"/>
      <sheetName val="강관주휀스"/>
      <sheetName val="공급집계 (현대-우림)"/>
      <sheetName val="노임단가 (2)"/>
      <sheetName val="Data&amp;Result"/>
      <sheetName val="99총공사내역서"/>
      <sheetName val="투찰내역"/>
      <sheetName val="ETC"/>
      <sheetName val="1-1"/>
      <sheetName val="기안1"/>
      <sheetName val="면적표"/>
      <sheetName val="토공A1"/>
      <sheetName val="실행기초"/>
      <sheetName val="적용률"/>
      <sheetName val="1구간FRP수량산출"/>
      <sheetName val="B-data"/>
      <sheetName val="97년 추정"/>
      <sheetName val="관리보고"/>
      <sheetName val="준검 내역서"/>
      <sheetName val="결재갑지"/>
      <sheetName val="제잡비"/>
      <sheetName val="건축2"/>
      <sheetName val="wall"/>
      <sheetName val="주안3차A-A"/>
      <sheetName val="간접경상비"/>
      <sheetName val="Cost bd-&quot;A&quot;"/>
      <sheetName val="Summary Sheets"/>
      <sheetName val="2.대외공문"/>
      <sheetName val="4.고용보험"/>
      <sheetName val="1,2공구원가계산서"/>
      <sheetName val="MAT"/>
      <sheetName val="AHU-01"/>
      <sheetName val="B부대0"/>
      <sheetName val="말뚝지/_x0000__x0013_"/>
      <sheetName val="사업부배부A"/>
      <sheetName val="전계가"/>
      <sheetName val="산출금액내역"/>
      <sheetName val="용역비내역-진짜"/>
      <sheetName val="관급단가"/>
      <sheetName val="공사비산출서"/>
      <sheetName val="WEIGHT LIST"/>
      <sheetName val="한강운반비"/>
      <sheetName val="단가 (2)"/>
      <sheetName val="파일의이용"/>
      <sheetName val="NO.1-NO12(설계예산서)"/>
      <sheetName val="인건비"/>
      <sheetName val="2.고용보험료산출근거"/>
      <sheetName val="ÀÏÀ§(PANEL)"/>
      <sheetName val="산출"/>
      <sheetName val="현장관리비 산출내역"/>
      <sheetName val="토목내역서 (도급단가)"/>
      <sheetName val="기둥(원형)"/>
      <sheetName val="기초공"/>
      <sheetName val="수공기"/>
      <sheetName val="특수기호강도거푸집"/>
      <sheetName val="종배수관면벽신"/>
      <sheetName val="종배수관(신)"/>
      <sheetName val="전담운영PM"/>
      <sheetName val="BOQ(전체)"/>
      <sheetName val="전통건설"/>
      <sheetName val="설계내역2"/>
      <sheetName val="유수전환공사"/>
      <sheetName val="대로근거"/>
      <sheetName val="관로토공"/>
      <sheetName val="우수관"/>
      <sheetName val="공종목록표"/>
      <sheetName val="프랜트면허"/>
      <sheetName val="설계내역서"/>
      <sheetName val="기본자료"/>
      <sheetName val="노무비 "/>
      <sheetName val="평가데이터"/>
      <sheetName val="부안변전"/>
      <sheetName val="가로등내역서"/>
      <sheetName val="전기외주내역"/>
      <sheetName val="기초목"/>
      <sheetName val="현장관리비데이타"/>
      <sheetName val="기술조건"/>
      <sheetName val="원내역"/>
      <sheetName val="내역(100%)"/>
      <sheetName val="청곡지거입력"/>
      <sheetName val="호표"/>
      <sheetName val="95년12월말"/>
      <sheetName val="건설성적"/>
      <sheetName val="청곡지선토공총"/>
      <sheetName val="토공총"/>
      <sheetName val="슬래브(유곡)"/>
      <sheetName val="산출내력"/>
      <sheetName val="손익"/>
      <sheetName val="제노임"/>
      <sheetName val="연환"/>
      <sheetName val="건축공사"/>
      <sheetName val="단가조사-1"/>
      <sheetName val="단가조사-2"/>
      <sheetName val="중기조종사 단위단가"/>
      <sheetName val="성곽공사"/>
      <sheetName val="교대(A1-A2)"/>
      <sheetName val="P1(좌,우)"/>
      <sheetName val="WING3"/>
      <sheetName val="전기일위대가"/>
      <sheetName val="조건표 (2)"/>
      <sheetName val="tggwan(mac)"/>
      <sheetName val="예산총괄표"/>
      <sheetName val="주소"/>
      <sheetName val="공주-교대(A1)"/>
      <sheetName val="일위대가내역"/>
      <sheetName val="C3"/>
      <sheetName val="납부서"/>
      <sheetName val="공사미수"/>
      <sheetName val="Mc1"/>
      <sheetName val="사업수지"/>
      <sheetName val="표지1"/>
      <sheetName val="산출근거(단청공사)"/>
      <sheetName val="POL6차-PIPING"/>
      <sheetName val="물량"/>
      <sheetName val="산#2-1 (2)"/>
      <sheetName val="산#3-1"/>
      <sheetName val="공량산출서"/>
      <sheetName val="TANK견적대지"/>
      <sheetName val="각종양식"/>
      <sheetName val="기계공사"/>
      <sheetName val="일용노임단가"/>
      <sheetName val="2,EXIST 전기실산출"/>
      <sheetName val="위치조서"/>
      <sheetName val="기본항목 입력"/>
      <sheetName val="조사집계표(1)_솎아베기"/>
      <sheetName val="조사집계표(2)_솎아베기"/>
      <sheetName val="필지별내역서"/>
      <sheetName val="조사집계표(3)_솎아베기"/>
      <sheetName val="포승중환경개선공사_변경_"/>
      <sheetName val="1"/>
      <sheetName val="제안서입력"/>
      <sheetName val="장비선정 "/>
      <sheetName val="범례표"/>
      <sheetName val="공사내역"/>
      <sheetName val="평3"/>
      <sheetName val="우배수"/>
      <sheetName val="현장조사"/>
      <sheetName val="일위대가(목록)"/>
      <sheetName val="산근(목록)"/>
      <sheetName val="재료비"/>
      <sheetName val="이형관중량"/>
      <sheetName val="내역(가지)"/>
      <sheetName val="단가산출(T)"/>
      <sheetName val="업체별기성내역"/>
      <sheetName val="실행간접비용"/>
      <sheetName val="개별직종노임단가(2002.5)"/>
      <sheetName val="이름"/>
      <sheetName val="소총괄표1"/>
      <sheetName val="폐토수익화 "/>
      <sheetName val="원료"/>
      <sheetName val="주요항목별"/>
      <sheetName val="관개"/>
      <sheetName val="전동기"/>
      <sheetName val="전선(총)"/>
      <sheetName val="기안문"/>
      <sheetName val="광장"/>
      <sheetName val="선체-H"/>
      <sheetName val="지입자재집계표"/>
      <sheetName val="Macro(MCC)"/>
      <sheetName val="설계예/"/>
      <sheetName val="공劰.勼"/>
      <sheetName val="공韛⾶_x0005_"/>
      <sheetName val="공_x0005__x0000_"/>
      <sheetName val="1 자원총괄"/>
      <sheetName val="대가호표"/>
      <sheetName val="5.지붕"/>
      <sheetName val="철근콘크리트"/>
      <sheetName val="통합"/>
      <sheetName val="철집"/>
      <sheetName val="인건-측정"/>
      <sheetName val="공정외주"/>
      <sheetName val="일위대가(4_x0005__x0000__x0000_"/>
      <sheetName val="일위대가(4층원격礊"/>
      <sheetName val="일위대가(4獏め_x0005__x0000_"/>
      <sheetName val="일위대가(4층원격唨"/>
      <sheetName val="간접비 총괄표"/>
      <sheetName val="일위대가(4蒨,蓬,"/>
      <sheetName val="AIR SHOWER_3인용_"/>
      <sheetName val="일위대가(4ꌱ⿪_x0005__x0000_"/>
      <sheetName val="일위대가(4층원격夸"/>
      <sheetName val="일위대가(4층원격咘"/>
      <sheetName val="기준표"/>
      <sheetName val="상시"/>
      <sheetName val="암거 제원표-1단계"/>
      <sheetName val="접속도로1"/>
      <sheetName val="도로횡단-D300"/>
      <sheetName val="업무분장"/>
      <sheetName val="XL4Poppy"/>
      <sheetName val="광주운남을"/>
      <sheetName val="총괄표 "/>
      <sheetName val="설계예산서"/>
      <sheetName val="폐기물"/>
      <sheetName val="공사 Scope 표지"/>
      <sheetName val="공사 Scope"/>
      <sheetName val="원가표"/>
      <sheetName val="내역-1"/>
      <sheetName val="내역-2"/>
      <sheetName val="일위2"/>
      <sheetName val="일위3"/>
      <sheetName val="몸체(460×600)"/>
      <sheetName val="560×550"/>
      <sheetName val="590×630"/>
      <sheetName val="502(760×600)"/>
      <sheetName val="840×700"/>
      <sheetName val="4.2유효폭의 계산"/>
      <sheetName val="수원공사비"/>
      <sheetName val="투찰"/>
      <sheetName val="견적내역서"/>
      <sheetName val="직접인건비"/>
      <sheetName val="인사자료총집계"/>
      <sheetName val="원가계산 (2)"/>
      <sheetName val="70%"/>
      <sheetName val="배수공"/>
      <sheetName val="건축기성"/>
      <sheetName val="일위목록-기"/>
      <sheetName val="단가산출2"/>
      <sheetName val="차수"/>
      <sheetName val="청곡간선입력"/>
      <sheetName val="GRACE"/>
      <sheetName val="Sheet15"/>
      <sheetName val="전국현황"/>
      <sheetName val="FAB4생산"/>
      <sheetName val="제안실적sum조회"/>
      <sheetName val="전기단가조사서"/>
      <sheetName val="P.M 별"/>
      <sheetName val="선급비용"/>
      <sheetName val="남평내역"/>
      <sheetName val="본사"/>
      <sheetName val="공장"/>
      <sheetName val="산출기초(기계터파기)3열"/>
      <sheetName val="전송망집계"/>
      <sheetName val="철거수량(전송)"/>
      <sheetName val="BOX수량"/>
      <sheetName val="LIST"/>
      <sheetName val="하수처리장"/>
      <sheetName val="내역서_᎛⼗"/>
      <sheetName val="플랜트 설치"/>
      <sheetName val="산출근거1"/>
      <sheetName val="수토공단위당"/>
      <sheetName val="우수공집계"/>
      <sheetName val="봉양~조차장간고하개명(신설)"/>
      <sheetName val="미드수량"/>
      <sheetName val="자재발주서"/>
      <sheetName val="Front"/>
      <sheetName val="품셈T_x0010__x0000_⺨ࢠ"/>
      <sheetName val="견적조건"/>
      <sheetName val="하자접수대장"/>
      <sheetName val="광주주공"/>
      <sheetName val="조업일수"/>
      <sheetName val="B.O.M"/>
      <sheetName val="5"/>
      <sheetName val="생산매출 (4)"/>
      <sheetName val="시산표"/>
      <sheetName val="STANDARD (상)-참고"/>
      <sheetName val="직접노무비"/>
      <sheetName val="일  위  대  가  목  록"/>
      <sheetName val="PSCbeam설계"/>
      <sheetName val="재료집계표"/>
      <sheetName val="수안보-MBR1"/>
      <sheetName val="원형1호맨홀토공수량"/>
      <sheetName val="PARAMETER"/>
      <sheetName val="10월"/>
      <sheetName val="기초"/>
      <sheetName val="부경"/>
      <sheetName val="database"/>
      <sheetName val="S1,3"/>
      <sheetName val="남양내역"/>
      <sheetName val="인수공규격"/>
      <sheetName val="A1"/>
      <sheetName val="부재리스트"/>
      <sheetName val="실행내역 "/>
      <sheetName val="구분자"/>
      <sheetName val="220 (2)"/>
      <sheetName val="48단가"/>
      <sheetName val="이형관"/>
      <sheetName val="공종"/>
      <sheetName val="기계경비_시간당_"/>
      <sheetName val="22관계"/>
      <sheetName val="22기타(L,R)"/>
      <sheetName val="22전선계"/>
      <sheetName val="월래"/>
      <sheetName val="연결관단위"/>
      <sheetName val="중기단가"/>
      <sheetName val="중기목록"/>
      <sheetName val="수량이동"/>
      <sheetName val="정철호"/>
      <sheetName val="FUEL FILLER"/>
      <sheetName val="북방3터널"/>
      <sheetName val="단가대비"/>
      <sheetName val="남양구조시험동"/>
      <sheetName val="신표지1"/>
      <sheetName val="P-산#1-1(WOWA1)"/>
      <sheetName val="단중표-ST"/>
      <sheetName val="대비"/>
      <sheetName val="여과지동"/>
      <sheetName val="공사진행"/>
      <sheetName val=" 갑지"/>
      <sheetName val="ysn"/>
      <sheetName val="시화점실행"/>
      <sheetName val="공동구수량"/>
      <sheetName val="노임이"/>
      <sheetName val="도급"/>
      <sheetName val="설_(3)2"/>
      <sheetName val="설_(2)2"/>
      <sheetName val=" 소방공사 산출근거"/>
      <sheetName val="노임변동률"/>
      <sheetName val="잡철물"/>
      <sheetName val="차압계산"/>
      <sheetName val="냉온수유니트"/>
      <sheetName val="진단세부현황"/>
      <sheetName val="수주이월"/>
      <sheetName val="공사잡비"/>
      <sheetName val="하鄘8눰"/>
      <sheetName val="전기내역서(총계)"/>
      <sheetName val="대"/>
      <sheetName val="엔지니어링"/>
      <sheetName val="FD"/>
      <sheetName val="99관저"/>
      <sheetName val="QandAJunior"/>
      <sheetName val="FB25JN"/>
      <sheetName val="직접수량"/>
      <sheetName val="J형측구단위수량"/>
      <sheetName val="전기공사일위대가"/>
      <sheetName val="도로단위당"/>
      <sheetName val="횡배수관집현황(2공구)"/>
      <sheetName val="자재비"/>
      <sheetName val="일위대가서식"/>
      <sheetName val="단가표 (2)"/>
      <sheetName val="대비2"/>
      <sheetName val="2차기성내역서"/>
      <sheetName val="소각장스케줄"/>
      <sheetName val="공사예산하조서(O.K)"/>
      <sheetName val="건축공사실행"/>
      <sheetName val="DAN"/>
      <sheetName val="공사비"/>
      <sheetName val="1공구내역"/>
      <sheetName val="BOX전기내역"/>
      <sheetName val="길어깨(현황)"/>
      <sheetName val="60명당사(총괄)"/>
      <sheetName val="공종별내역서"/>
      <sheetName val="SG"/>
      <sheetName val="합천내역"/>
      <sheetName val="요약&amp;결과"/>
      <sheetName val="(4-2)열관류값-2"/>
      <sheetName val="금융"/>
      <sheetName val="일위목록데이타"/>
      <sheetName val="화전내"/>
      <sheetName val="성곽내역서"/>
      <sheetName val="danga"/>
      <sheetName val="TEMP"/>
      <sheetName val="JA"/>
      <sheetName val="인테리어내역"/>
      <sheetName val="횡배수관토공수량"/>
      <sheetName val="98수문일위"/>
      <sheetName val="총괄내역서"/>
      <sheetName val="5사남"/>
      <sheetName val="3BL공동구_수량2"/>
      <sheetName val="내역서_제출1"/>
      <sheetName val="2000년_공정표1"/>
      <sheetName val="1_설계조건1"/>
      <sheetName val="_냉각수펌프1"/>
      <sheetName val="갑지_을지"/>
      <sheetName val="기타_정보통신공사"/>
      <sheetName val="정거장_설계조건"/>
      <sheetName val="노무비_근거1"/>
      <sheetName val="효성CB_1P기초1"/>
      <sheetName val="전선_및_전선관1"/>
      <sheetName val="2000_05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노임단가(08_01)"/>
      <sheetName val="남양시작동자105노65기1_3화1_2"/>
      <sheetName val="출력은_금물1"/>
      <sheetName val="C_전기공사"/>
      <sheetName val="국도접속_차도부수량"/>
      <sheetName val="빌딩_안내"/>
      <sheetName val="화재_탐지_설비"/>
      <sheetName val="BSD_(2)"/>
      <sheetName val="Sheet1_(2)"/>
      <sheetName val="단가_1"/>
      <sheetName val="A_견적"/>
      <sheetName val="s_v"/>
      <sheetName val="DATA테이블1_(2)"/>
      <sheetName val="1000_DB구축_부표"/>
      <sheetName val="CT_"/>
      <sheetName val="조도계산서_(도서)"/>
      <sheetName val="1차_내역서"/>
      <sheetName val="일위대가_"/>
      <sheetName val="표__지"/>
      <sheetName val="97년_추정"/>
      <sheetName val="SHEET_PILE단가"/>
      <sheetName val="도담구내_개소별_명세"/>
      <sheetName val="3_자재비(총괄)"/>
      <sheetName val="준검_내역서"/>
      <sheetName val="5_동별횡주관경"/>
      <sheetName val="1_토공집계표"/>
      <sheetName val="플랜트_설치"/>
      <sheetName val="Cost_bd-&quot;A&quot;"/>
      <sheetName val="Summary_Sheets"/>
      <sheetName val="2_대외공문"/>
      <sheetName val="앉음벽_(2)"/>
      <sheetName val="_토목_처리장도급내역서_"/>
      <sheetName val="4_고용보험"/>
      <sheetName val="2F_회의실견적(5_14_일대)"/>
      <sheetName val="신규_수주분(사용자_정의)"/>
      <sheetName val="현장관리비_산출내역"/>
      <sheetName val="원가계산_(2)"/>
      <sheetName val="토목내역서_(도급단가)"/>
      <sheetName val="팀업무"/>
      <sheetName val="점수계산1-2"/>
      <sheetName val="담보"/>
      <sheetName val="경비2내역"/>
      <sheetName val="정산내역서"/>
      <sheetName val="[KKK.XLS][KKK.XLS]말뚝지/_x0000__x0013_"/>
      <sheetName val="1호맨홀토공"/>
      <sheetName val="공내역서"/>
      <sheetName val="2공구내역서"/>
      <sheetName val="기뇣đ"/>
      <sheetName val="분祍⿪"/>
      <sheetName val="변경총괄지(1)"/>
      <sheetName val="(C)원내역"/>
      <sheetName val="관리비"/>
      <sheetName val="코드"/>
      <sheetName val="수량산출목록표"/>
      <sheetName val="000000"/>
      <sheetName val="무시"/>
      <sheetName val="관로내역원"/>
      <sheetName val="CABLE SIZE-1"/>
      <sheetName val="견적대비 견적서"/>
      <sheetName val="갑  지"/>
      <sheetName val="제안서"/>
      <sheetName val="행정표준(1)"/>
      <sheetName val="행정표준(2)"/>
      <sheetName val="단면가정"/>
      <sheetName val="부재력정리"/>
      <sheetName val="경비"/>
      <sheetName val="품셈총괄표"/>
      <sheetName val="BS(5월-경리과)"/>
      <sheetName val="채권(하반기)"/>
      <sheetName val="1.검토서"/>
      <sheetName val="지급자재단가"/>
      <sheetName val="집 계 표"/>
      <sheetName val="BH-1 (2)"/>
      <sheetName val="맨홀수량산출(2호)"/>
      <sheetName val="가감수량(2호)"/>
      <sheetName val="작성방법"/>
      <sheetName val="자재(원원+원대)"/>
      <sheetName val="집수정(600-700)"/>
      <sheetName val="인원계획-미화"/>
      <sheetName val="시중노임단가"/>
      <sheetName val="●수량(침구보관창고-21평)"/>
      <sheetName val="투입내역"/>
      <sheetName val="원"/>
      <sheetName val="SUS(150)"/>
      <sheetName val="미장&amp;수장공사"/>
      <sheetName val="법면단"/>
      <sheetName val="1단계 (2)"/>
      <sheetName val="수 량 명 세 서 - 1"/>
      <sheetName val="매립"/>
      <sheetName val="#REF!"/>
      <sheetName val="기계경비산출기준"/>
      <sheetName val="기초단가"/>
      <sheetName val="경영"/>
      <sheetName val="98년"/>
      <sheetName val="실적"/>
      <sheetName val="내역서(교량)전체"/>
      <sheetName val="관급_File"/>
      <sheetName val="구역화물"/>
      <sheetName val="단위목록"/>
      <sheetName val="시험비"/>
      <sheetName val="기계경비목록"/>
      <sheetName val="견적을지"/>
      <sheetName val="변경내역"/>
      <sheetName val="개요2"/>
      <sheetName val="입찰보고"/>
      <sheetName val="기타"/>
      <sheetName val="철근"/>
      <sheetName val="Macro(전선)"/>
      <sheetName val="부자재_적용비율"/>
      <sheetName val="일위대가목록_"/>
      <sheetName val="MEMORY"/>
      <sheetName val="식재일위대"/>
      <sheetName val="측량요율"/>
      <sheetName val="1유리"/>
      <sheetName val="중간"/>
      <sheetName val="      "/>
      <sheetName val="99-0002"/>
      <sheetName val="회사정보"/>
      <sheetName val="옹벽"/>
      <sheetName val="토공_total2"/>
      <sheetName val="Customer_Databas2"/>
      <sheetName val="원가_(2)2"/>
      <sheetName val="AIR_SHOWER(3인용)2"/>
      <sheetName val="6PILE__(돌출)2"/>
      <sheetName val="토공(우물통,기타)_2"/>
      <sheetName val="노(97_1,97_9,98_1)2"/>
      <sheetName val="_HIT-&gt;HMC_견적(3900)2"/>
      <sheetName val="내역서_1"/>
      <sheetName val="노_무_비1"/>
      <sheetName val="Inst_1"/>
      <sheetName val="별표_1"/>
      <sheetName val="3_2제조설비1"/>
      <sheetName val="단가대비표_(3)1"/>
      <sheetName val="세골재__T2_변경_현황1"/>
      <sheetName val="단가_및_재료비"/>
      <sheetName val="[KKK.XLS]설계예/"/>
      <sheetName val="[KKK.XLS][KKK.XLS]설계예/"/>
      <sheetName val="[KKK.XLS][KKK.XLS][KKK.XLS]설계예/"/>
      <sheetName val="현금예금"/>
      <sheetName val="자재운반단가일람표"/>
      <sheetName val="가설공_x0000_"/>
      <sheetName val="말뚝지_x0000__x0000_ﯲ"/>
      <sheetName val="말뚝지怀4Ე"/>
      <sheetName val="MECH"/>
      <sheetName val="편입토지조서"/>
      <sheetName val="수량간지"/>
      <sheetName val="계화배수(3대)"/>
      <sheetName val="토공사"/>
      <sheetName val="SIL98"/>
      <sheetName val="통신200헾"/>
      <sheetName val="CP-E2 (품셈표)"/>
      <sheetName val="용산1(해보)"/>
      <sheetName val="내역서(사업소)"/>
      <sheetName val="유역면적"/>
      <sheetName val="Tool"/>
      <sheetName val="공사비예산서(토목분)"/>
      <sheetName val="원가계산서(남측)"/>
      <sheetName val="정산서 "/>
      <sheetName val="매입-계약"/>
      <sheetName val="중기손료"/>
      <sheetName val="소운반"/>
      <sheetName val="집수정단면도 (2)"/>
      <sheetName val="수량집계"/>
      <sheetName val="산출내역서집계표"/>
      <sheetName val="가로등"/>
      <sheetName val="노무"/>
      <sheetName val="INDEX"/>
      <sheetName val="적점"/>
      <sheetName val="원하대비"/>
      <sheetName val="원도급"/>
      <sheetName val="하도급"/>
      <sheetName val="기기리스트"/>
      <sheetName val="4.전기"/>
      <sheetName val="48평형"/>
      <sheetName val="62평형"/>
      <sheetName val="5.정산서"/>
      <sheetName val="예정공정표"/>
      <sheetName val="관집계"/>
      <sheetName val="APT"/>
      <sheetName val="영업.일1"/>
      <sheetName val="분_x0000__x0000_"/>
      <sheetName val="분券%"/>
      <sheetName val="카렌스센터계량기설치공사"/>
      <sheetName val=" 총괄표"/>
      <sheetName val="진주방향"/>
      <sheetName val="접수부"/>
      <sheetName val="입력정보"/>
      <sheetName val="배수통관(좌)"/>
      <sheetName val="도담구내 개소별퇍놲ԯ"/>
      <sheetName val="B"/>
      <sheetName val="전기공사 산출집계"/>
      <sheetName val="전기공사 산출"/>
      <sheetName val="Data(인원)"/>
      <sheetName val="인부신상자료"/>
      <sheetName val="DATA 입력부"/>
      <sheetName val="HWP참조"/>
      <sheetName val="sensitivity"/>
      <sheetName val="수지차(년)"/>
      <sheetName val="사업성"/>
      <sheetName val="Resource2"/>
      <sheetName val="DATA테이블"/>
      <sheetName val="DATA테이블_x0000__x0000_Ԁ_x0000_쀀"/>
      <sheetName val="시약"/>
      <sheetName val="3.공통공사대비"/>
      <sheetName val="콘크리트타설집계표"/>
      <sheetName val="시점교대"/>
      <sheetName val="토목주소"/>
      <sheetName val="울산자동제어"/>
      <sheetName val="자재"/>
      <sheetName val="단위수량"/>
      <sheetName val="관급자재"/>
      <sheetName val="분전함신설"/>
      <sheetName val="접지1종"/>
      <sheetName val="마산월령동골조물량변경"/>
      <sheetName val="공비대비"/>
      <sheetName val="기본사항"/>
      <sheetName val="환산"/>
      <sheetName val="기계설비"/>
      <sheetName val="hvac내역서(제어동)"/>
      <sheetName val="9509"/>
      <sheetName val="[KKK.XLS]말뚝지/_x0000__x0013_"/>
      <sheetName val="점검총괄"/>
      <sheetName val="청학계"/>
      <sheetName val="인구"/>
      <sheetName val="일위대가(비굴착)"/>
      <sheetName val="토공집계(rp)"/>
      <sheetName val="3BL공동구_桐ݾ蔌"/>
      <sheetName val="토공 totൡý"/>
      <sheetName val="MAT 철근"/>
      <sheetName val="퍼ԯ_x0000_"/>
      <sheetName val="3BL공동구__x0000__x0000_"/>
      <sheetName val="3BL공동구_厠į召"/>
      <sheetName val="1~69"/>
      <sheetName val=""/>
      <sheetName val="300XL 세관"/>
      <sheetName val="noyim"/>
      <sheetName val="7급줄떼"/>
      <sheetName val="지점별강우량"/>
      <sheetName val="10-1.훼손지 가.부지"/>
      <sheetName val="대림경상68억"/>
      <sheetName val="노임자재단가"/>
      <sheetName val="고시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/>
      <sheetData sheetId="1250"/>
      <sheetData sheetId="1251" refreshError="1"/>
      <sheetData sheetId="1252"/>
      <sheetData sheetId="1253" refreshError="1"/>
      <sheetData sheetId="1254" refreshError="1"/>
      <sheetData sheetId="1255"/>
      <sheetData sheetId="1256" refreshError="1"/>
      <sheetData sheetId="1257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/>
      <sheetData sheetId="1266" refreshError="1"/>
      <sheetData sheetId="1267"/>
      <sheetData sheetId="1268"/>
      <sheetData sheetId="1269" refreshError="1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/>
      <sheetData sheetId="1449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점검표"/>
      <sheetName val="점검사항"/>
      <sheetName val="집계표"/>
      <sheetName val="품질시험계획"/>
      <sheetName val="타이틀"/>
      <sheetName val="추가편입조서"/>
      <sheetName val="추가편입내역"/>
      <sheetName val="98공정계획표"/>
      <sheetName val="97공정계획표"/>
      <sheetName val="Sheet16"/>
      <sheetName val="호안추가"/>
      <sheetName val="보완계획안"/>
      <sheetName val="추"/>
      <sheetName val="김용철"/>
      <sheetName val="추진상황"/>
      <sheetName val="범례표"/>
      <sheetName val="자재사용계획"/>
      <sheetName val="관급자재내역"/>
      <sheetName val="잔공계획"/>
      <sheetName val="보완결과"/>
      <sheetName val="보완결과 (2)"/>
      <sheetName val="보완계획"/>
      <sheetName val="잔공계획 (2)"/>
      <sheetName val="추가편입내역 (2)"/>
      <sheetName val="공정표"/>
      <sheetName val="추진점검표"/>
      <sheetName val="점검"/>
      <sheetName val="점검결과"/>
      <sheetName val="자재일람"/>
      <sheetName val="현장조사"/>
      <sheetName val="96보완계획7.12"/>
      <sheetName val="일위대가목록"/>
      <sheetName val="산출서"/>
      <sheetName val="단가산출(T)"/>
      <sheetName val="자재단가비교표"/>
      <sheetName val="7.현장조사"/>
      <sheetName val="일위대가"/>
      <sheetName val="유평기타문서"/>
      <sheetName val="자재"/>
      <sheetName val="노임"/>
      <sheetName val="중기"/>
      <sheetName val="산출근거"/>
      <sheetName val="data"/>
      <sheetName val="일위목록"/>
      <sheetName val="산출내역서"/>
      <sheetName val="상수도토공집계표"/>
      <sheetName val="설계기준"/>
      <sheetName val="조건표 (2)"/>
      <sheetName val="인건비(환율)"/>
      <sheetName val="기계경비"/>
      <sheetName val="영흥TL(UP,DOWN) "/>
      <sheetName val="토공수량산출"/>
      <sheetName val="토적계산서"/>
      <sheetName val="인구"/>
      <sheetName val="환경평가"/>
      <sheetName val="일위(시설)"/>
      <sheetName val="건축내역"/>
      <sheetName val="공통가설"/>
      <sheetName val="1공구원가계산서"/>
      <sheetName val="1공구산출내역서"/>
      <sheetName val="위치조서"/>
      <sheetName val="대림경상68억"/>
      <sheetName val="터파기및재료"/>
      <sheetName val="기초단가"/>
      <sheetName val="퍼스트"/>
      <sheetName val="BID"/>
      <sheetName val="토목"/>
      <sheetName val="재료값"/>
      <sheetName val="판정1교토공"/>
      <sheetName val="00상노임"/>
      <sheetName val="자재단가"/>
      <sheetName val="유입량"/>
      <sheetName val="XL4Poppy"/>
      <sheetName val="지구단위계획"/>
      <sheetName val="설비"/>
      <sheetName val="운반공"/>
      <sheetName val="단가 및 재료비"/>
      <sheetName val="구간별"/>
      <sheetName val="관급자재"/>
      <sheetName val="10공구일위"/>
      <sheetName val="산수배수"/>
      <sheetName val="일반수량"/>
      <sheetName val="2000노임기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범례표"/>
      <sheetName val="현장조사"/>
      <sheetName val="일위목록"/>
      <sheetName val="단가산출(T)"/>
      <sheetName val="설계기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지예산"/>
      <sheetName val="수지예산(A4종)"/>
      <sheetName val="기본조사비교"/>
      <sheetName val="측,공,관,잡"/>
      <sheetName val="요율"/>
      <sheetName val="공사총괄표"/>
      <sheetName val="배수토_공명"/>
      <sheetName val="배수공_공명"/>
      <sheetName val="평야토_공명"/>
      <sheetName val="평야공_공명"/>
      <sheetName val="부대_공사명세"/>
      <sheetName val="지급자재"/>
      <sheetName val="자재내역"/>
      <sheetName val="Sheet11"/>
      <sheetName val="Sheet12"/>
      <sheetName val="Sheet13"/>
      <sheetName val="Sheet14"/>
      <sheetName val="Sheet15"/>
      <sheetName val="Sheet16"/>
      <sheetName val="입력변수"/>
      <sheetName val="데리네이타현황"/>
      <sheetName val="입찰안"/>
      <sheetName val="암거 제원표-1단계"/>
      <sheetName val="#REF"/>
      <sheetName val="건축내역"/>
      <sheetName val="1~69"/>
      <sheetName val="2000년1차"/>
      <sheetName val="2000전체분"/>
      <sheetName val="내역서1"/>
      <sheetName val="지구단위계획"/>
      <sheetName val="바닥판"/>
      <sheetName val="입력DATA"/>
      <sheetName val="입상내역"/>
      <sheetName val="교각1"/>
      <sheetName val="현장조사"/>
      <sheetName val="내역"/>
      <sheetName val="범례표"/>
      <sheetName val="직접경비"/>
      <sheetName val="환경평가"/>
      <sheetName val="ABUT수량-A1"/>
      <sheetName val="내역서"/>
      <sheetName val="주beam"/>
      <sheetName val="일위대가"/>
      <sheetName val="특별땅고르기"/>
      <sheetName val="철근량"/>
      <sheetName val="조명율표"/>
      <sheetName val="일위"/>
      <sheetName val="단가산출(T)"/>
      <sheetName val="산출내역서"/>
      <sheetName val="원가계산서구조조정"/>
      <sheetName val="인구"/>
      <sheetName val="구분표"/>
      <sheetName val="단위단가"/>
      <sheetName val="자재단가"/>
      <sheetName val="N賃率-職"/>
      <sheetName val="5지구단위"/>
      <sheetName val="1 자원총괄"/>
      <sheetName val="토목"/>
      <sheetName val="200"/>
      <sheetName val="집수정토공"/>
      <sheetName val="종배수관면벽구"/>
      <sheetName val="DATE"/>
      <sheetName val="기본단가표"/>
      <sheetName val="중기조종사 단위단가"/>
      <sheetName val="반포2차"/>
      <sheetName val="세골재  T2 변경 현황"/>
      <sheetName val="신우강사업비2"/>
      <sheetName val="라.공사비"/>
      <sheetName val="#3_일위대가목록"/>
      <sheetName val="신호등일위대가"/>
      <sheetName val="LD"/>
      <sheetName val="적용단위길이"/>
      <sheetName val="설계기준"/>
      <sheetName val="노임"/>
      <sheetName val="중기"/>
      <sheetName val="인건비(환율)"/>
      <sheetName val="기계경비"/>
      <sheetName val="노임단가"/>
      <sheetName val="지하시설물작성"/>
      <sheetName val="대포2교접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인력총괄"/>
      <sheetName val="세부총괄"/>
      <sheetName val="조사탐사"/>
      <sheetName val="탐사단가"/>
      <sheetName val="입력변수"/>
      <sheetName val="SW개발총괄"/>
      <sheetName val="SW개발내역"/>
      <sheetName val="직접인건비산출"/>
      <sheetName val="참고-SW생산성기준표"/>
      <sheetName val="SW개발고용인원"/>
      <sheetName val="HW"/>
      <sheetName val="SW"/>
      <sheetName val="N賃率-職"/>
      <sheetName val="#REF"/>
      <sheetName val="1~69"/>
      <sheetName val="주소록"/>
      <sheetName val="자료"/>
      <sheetName val="수우미양가(Vlookup)"/>
      <sheetName val="가격산출2"/>
      <sheetName val="내역서2안"/>
      <sheetName val="현장관리비참조"/>
      <sheetName val="2000년1차"/>
      <sheetName val="2000전체분"/>
      <sheetName val="재료"/>
      <sheetName val="자재단가"/>
      <sheetName val="일위(시설)"/>
      <sheetName val="입찰안"/>
      <sheetName val="일위대가"/>
      <sheetName val="전신"/>
      <sheetName val="RE9604"/>
      <sheetName val="기본단가표"/>
      <sheetName val="노임단가"/>
      <sheetName val="등급별 배치기준"/>
      <sheetName val="건축내역"/>
      <sheetName val="범례표"/>
      <sheetName val="현장조사"/>
      <sheetName val="코드"/>
      <sheetName val="99년하반기"/>
      <sheetName val="조명율표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78613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4공구 타공종"/>
      <sheetName val="장곡교 타공종"/>
      <sheetName val="봉암교 타공종"/>
      <sheetName val="중보교 타공종"/>
      <sheetName val="해목교 타공종"/>
      <sheetName val="안상언 타공종"/>
      <sheetName val="용정1 타공종"/>
      <sheetName val="용정2 타공종"/>
      <sheetName val="상용교 타공종"/>
      <sheetName val="용소교 타공종"/>
      <sheetName val="군도교 타공종"/>
      <sheetName val="임도교 타공종 "/>
      <sheetName val="두리티 타공종"/>
      <sheetName val="상보 타공종 "/>
      <sheetName val="본리-타공종"/>
      <sheetName val="귀평-타공종"/>
      <sheetName val="R-A1-타공종"/>
      <sheetName val="R-A2-타공종"/>
      <sheetName val="R-D-타공종"/>
      <sheetName val="R-F-타공종"/>
      <sheetName val="방호벽"/>
      <sheetName val="교대수량집계(당진방향)"/>
      <sheetName val="교대철근집계(당진방향)"/>
      <sheetName val="교대(당진방향)상세집계(A1)"/>
      <sheetName val="당진방향-교대(A1)"/>
      <sheetName val="날개벽(당진방향-시점)"/>
      <sheetName val="접속(당진방향,시점)"/>
      <sheetName val="옹벽(당진방향,A1)"/>
      <sheetName val="교대(당진방향)상세집계(A2)"/>
      <sheetName val="당진방향-교대(A2)"/>
      <sheetName val="날개벽(당진방향-종점)"/>
      <sheetName val="접속(당진방향,종점)"/>
      <sheetName val="옹벽(당진방향,A2)"/>
      <sheetName val="XXXXXX"/>
      <sheetName val="산청"/>
      <sheetName val="수동"/>
      <sheetName val="30mpc본당수량"/>
      <sheetName val="1m당 (2)"/>
      <sheetName val="총괄"/>
      <sheetName val="laroux"/>
      <sheetName val="간지2"/>
      <sheetName val="교대수량집계"/>
      <sheetName val="교대1"/>
      <sheetName val="날개벽"/>
      <sheetName val="접속슬래브"/>
      <sheetName val="교각1"/>
      <sheetName val="B2BERP"/>
      <sheetName val="내역서"/>
      <sheetName val="98수문일위"/>
      <sheetName val="단가비교표"/>
      <sheetName val="Sheet1"/>
      <sheetName val="Sheet2"/>
      <sheetName val="Sheet3"/>
      <sheetName val="#REF"/>
      <sheetName val="내역서적용수량"/>
      <sheetName val="타공종이기수량"/>
      <sheetName val="집계표"/>
      <sheetName val="토적집계표"/>
      <sheetName val="토공유동표"/>
      <sheetName val="토적표(LINE-1)"/>
      <sheetName val="토적표(LINE-2)"/>
      <sheetName val="사토"/>
      <sheetName val="줄파기단위수량"/>
      <sheetName val="폐기물처리"/>
      <sheetName val="구조물깨기및이설집계"/>
      <sheetName val="깨기및절단집계표"/>
      <sheetName val="기존포장깨기및절단(LINE-1)"/>
      <sheetName val="기존포장깨기및절단(LINE-2)"/>
      <sheetName val="흄관철거단위수량"/>
      <sheetName val="보차도경계석철거단위수량"/>
      <sheetName val="보차도경계석철거단위수량(2)"/>
      <sheetName val="보도경계석철거단위수량"/>
      <sheetName val="호안블럭철거단위수량"/>
      <sheetName val="빗물받이조서"/>
      <sheetName val="빗물받이철거단위수량"/>
      <sheetName val="이설수량(LINE-1-1)"/>
      <sheetName val="이설수량(LINE-1-2)"/>
      <sheetName val="이설수량(LINE-1-3)"/>
      <sheetName val="이설수량(LINE-2-1)"/>
      <sheetName val="이설수량(LINE-2-2)"/>
      <sheetName val="간이흙막이"/>
      <sheetName val="품질시험비"/>
      <sheetName val="관사급자재"/>
      <sheetName val="수량집계"/>
      <sheetName val="구조물수량집계"/>
      <sheetName val="철근집계"/>
      <sheetName val="침사지"/>
      <sheetName val="최초침전지"/>
      <sheetName val="DNR반응조"/>
      <sheetName val="최종침전지"/>
      <sheetName val="유입유량계실"/>
      <sheetName val="초침분배조"/>
      <sheetName val="UV소독조"/>
      <sheetName val="유출유량계실"/>
      <sheetName val="공동구"/>
      <sheetName val="옹벽"/>
      <sheetName val="교량공"/>
      <sheetName val="부대공자재"/>
      <sheetName val="자재집계표"/>
      <sheetName val="타공정이월"/>
      <sheetName val="표지판설치집계"/>
      <sheetName val="표지판 기초수량"/>
      <sheetName val="표지판기초수량산출근거"/>
      <sheetName val="시선유도시설집계"/>
      <sheetName val="시선유도수량산출"/>
      <sheetName val="차선도색수량집계표"/>
      <sheetName val="차선도색수량근거"/>
      <sheetName val="이단가드레일집계"/>
      <sheetName val="교툥안전시설"/>
      <sheetName val="단가표"/>
      <sheetName val="교대(A1)"/>
      <sheetName val="견적서"/>
      <sheetName val="총집"/>
      <sheetName val="관집"/>
      <sheetName val="횡설"/>
      <sheetName val="U형플륨집계"/>
      <sheetName val="플륨관마감"/>
      <sheetName val="플륨관"/>
      <sheetName val="횡배수평균터파기H"/>
      <sheetName val="BOX집계"/>
      <sheetName val="BOX수량"/>
      <sheetName val="잡석"/>
      <sheetName val="옹벽집계"/>
      <sheetName val="옹벽토공"/>
      <sheetName val="옹벽수량"/>
      <sheetName val="연장조서"/>
      <sheetName val="전단"/>
      <sheetName val="전집"/>
      <sheetName val="변경이유서"/>
      <sheetName val="적용대상교량"/>
      <sheetName val="기성연장"/>
      <sheetName val="수량산출서"/>
      <sheetName val="계산하기위한집계표"/>
      <sheetName val="내역적용(전체)"/>
      <sheetName val="터널공 (2)"/>
      <sheetName val="터널공"/>
      <sheetName val="steel rib (2)"/>
      <sheetName val="steel rib"/>
      <sheetName val="패턴 총괄"/>
      <sheetName val="패턴1총괄"/>
      <sheetName val="패턴1상행선"/>
      <sheetName val="패턴1하행선"/>
      <sheetName val="패턴2총괄"/>
      <sheetName val="패턴2상행선"/>
      <sheetName val="패턴2하행선"/>
      <sheetName val="패턴3총괄"/>
      <sheetName val="패턴3상행선"/>
      <sheetName val="패턴3하행선"/>
      <sheetName val="패턴4총괄"/>
      <sheetName val="패턴4상행선"/>
      <sheetName val="패턴4하행선"/>
      <sheetName val="패턴5총괄"/>
      <sheetName val="패턴5상행선"/>
      <sheetName val="패턴5하행선"/>
      <sheetName val="패턴6총괄"/>
      <sheetName val="패턴6상행선"/>
      <sheetName val="패턴6하행선"/>
      <sheetName val="비상주차대총괄"/>
      <sheetName val="비상주차대상행선"/>
      <sheetName val="비상주차대하행선"/>
      <sheetName val="피난연락갱총괄"/>
      <sheetName val="피난연락갱"/>
      <sheetName val="터널부대"/>
      <sheetName val="목   차"/>
      <sheetName val="표지"/>
      <sheetName val="수량집계표"/>
      <sheetName val="내역적용수량"/>
      <sheetName val="구조물공수량총괄집계"/>
      <sheetName val="구조물공주요자재집계"/>
      <sheetName val="구조물공콘크리트,몰탈,그라우팅 집계표"/>
      <sheetName val="구조물시멘트및골재량산출"/>
      <sheetName val="철근집계표"/>
      <sheetName val="구조물철근집계표(고강)"/>
      <sheetName val="구조물철근집계표(연강)"/>
      <sheetName val="교대일반수량집계"/>
      <sheetName val="교각철근집계표"/>
      <sheetName val="슬래브철근집계표"/>
      <sheetName val="교각집계표"/>
      <sheetName val="슬래브"/>
      <sheetName val="교대철근집계"/>
      <sheetName val="접속슬래브철근집계"/>
      <sheetName val="접속집계"/>
      <sheetName val="접속시종점"/>
      <sheetName val="교각P1,2,6,7"/>
      <sheetName val="교각P4"/>
      <sheetName val="교각P3,5"/>
      <sheetName val="11.기타공"/>
      <sheetName val="laroux1"/>
      <sheetName val="토공"/>
      <sheetName val="부안일위"/>
      <sheetName val="자재단가"/>
      <sheetName val="노임단가"/>
      <sheetName val="지수"/>
      <sheetName val="설계서(본관)"/>
      <sheetName val="I一般比"/>
      <sheetName val="실행내역"/>
      <sheetName val="설직재-1"/>
      <sheetName val="물가시세"/>
      <sheetName val="건축내역서"/>
      <sheetName val="설비내역서"/>
      <sheetName val="전기내역서"/>
      <sheetName val="일위대가표"/>
      <sheetName val="기본단가표"/>
      <sheetName val="IGI-SU"/>
      <sheetName val="중기조종사 단위단가"/>
      <sheetName val="투찰"/>
      <sheetName val="N賃率-職"/>
      <sheetName val="시점교대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원가"/>
      <sheetName val="실행"/>
      <sheetName val="품셈TABLE"/>
      <sheetName val="가시설공(종점부2)"/>
      <sheetName val="SQJ(종점부2)"/>
      <sheetName val="건축내역"/>
      <sheetName val="용수개거 내역수량집계표"/>
      <sheetName val="범례표"/>
      <sheetName val="도급"/>
      <sheetName val="AS포장복구 "/>
      <sheetName val="기초단가"/>
      <sheetName val="단위수량"/>
      <sheetName val="기둥(원형)"/>
      <sheetName val="BID"/>
      <sheetName val="인건비"/>
      <sheetName val="백호우계수"/>
      <sheetName val="다곡2교"/>
      <sheetName val="설계설명서"/>
      <sheetName val="설계변경내용"/>
      <sheetName val="토목공사(수량증감대비표)"/>
      <sheetName val="1공구(수량증감대비표)"/>
      <sheetName val="단가조견표"/>
      <sheetName val="표지 (2)"/>
      <sheetName val="집계표(총괄)"/>
      <sheetName val="집계표(토목,비목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표지(K1)"/>
      <sheetName val="집계표(K1,토목)"/>
      <sheetName val="1공구(K1)"/>
      <sheetName val="집계표(K1,2공구)"/>
      <sheetName val="집계표(K1,건축)"/>
      <sheetName val="집계표(K1,기계)"/>
      <sheetName val="표지(K2)"/>
      <sheetName val="집계표(K2,토목)"/>
      <sheetName val="1공구(K2)"/>
      <sheetName val="집계표(K2,2공구)"/>
      <sheetName val="집계표(K2,건축)"/>
      <sheetName val="집계표(K2,기계)"/>
      <sheetName val="사업량"/>
      <sheetName val="공사비증감(전체)"/>
      <sheetName val="수량및공사비증감현황"/>
      <sheetName val="주요설계변경사항(전체)"/>
      <sheetName val="공사비증감(3차2회변경)"/>
      <sheetName val="수량및공사비증감현황(3차분2회변경)"/>
      <sheetName val="제출내역 (2)"/>
      <sheetName val="H-PILE수량집계"/>
      <sheetName val="터파기및재료"/>
      <sheetName val="설계내역"/>
      <sheetName val="내역서1999.8최종"/>
      <sheetName val="우수받이"/>
      <sheetName val="토목"/>
      <sheetName val="공사비명세서"/>
      <sheetName val="소업1교"/>
      <sheetName val="장문교(대전)"/>
      <sheetName val="4.중기단가산출"/>
      <sheetName val="5.노임단가"/>
      <sheetName val="관경별내역서"/>
      <sheetName val="수량산출"/>
      <sheetName val="가시설수량"/>
      <sheetName val="원형1호맨홀토공수량"/>
      <sheetName val="-배수구조총재료"/>
      <sheetName val="입력"/>
      <sheetName val="DATE"/>
      <sheetName val="Stem Footing"/>
      <sheetName val="설계내역서"/>
      <sheetName val="기성내역"/>
      <sheetName val="대구-교대(A1)"/>
      <sheetName val="실행대비"/>
      <sheetName val="기초자료"/>
      <sheetName val="세부내역서"/>
      <sheetName val="저산리"/>
      <sheetName val="최종계약서"/>
      <sheetName val="철거현황"/>
      <sheetName val="Sheet5"/>
      <sheetName val="단가조사서"/>
      <sheetName val="일위대가"/>
      <sheetName val="ABUT수량-A1"/>
      <sheetName val="중사"/>
      <sheetName val="단가대비표"/>
      <sheetName val="99노임기준"/>
      <sheetName val="내역표지"/>
      <sheetName val="대전-교대(A1-A2)"/>
      <sheetName val="설계기준"/>
      <sheetName val="내역1"/>
      <sheetName val="부대내역"/>
      <sheetName val="부대공집계표"/>
      <sheetName val="소비자가"/>
      <sheetName val="설명"/>
      <sheetName val="CABLE SIZE-3"/>
      <sheetName val="견적단가"/>
      <sheetName val="교각별수량"/>
      <sheetName val="내역"/>
      <sheetName val="자재일위(경)"/>
      <sheetName val="정렬"/>
      <sheetName val="배수관집계"/>
      <sheetName val="배수장토목공사비"/>
      <sheetName val="간선계산"/>
      <sheetName val="Data&amp;Result"/>
      <sheetName val="흄관기초"/>
      <sheetName val="포장집계"/>
      <sheetName val="포장연장"/>
      <sheetName val="편입토지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갑지"/>
      <sheetName val="간지"/>
      <sheetName val="예산산출"/>
      <sheetName val="제1호표"/>
      <sheetName val="제2(타당성조사)"/>
      <sheetName val="대상면적"/>
      <sheetName val="측량성과"/>
      <sheetName val="직접경비 산출근거"/>
      <sheetName val="노임단가(요율)"/>
      <sheetName val="별첨1(각종손료)"/>
      <sheetName val="수준측량및CCTY조사"/>
      <sheetName val="관거조사연장 "/>
      <sheetName val="지하시설물작성"/>
      <sheetName val="노임단가"/>
      <sheetName val="#REF"/>
      <sheetName val="입력변수"/>
      <sheetName val="1~69"/>
      <sheetName val="조명율표"/>
      <sheetName val="내역"/>
      <sheetName val="DATE"/>
      <sheetName val="입찰안"/>
      <sheetName val="산근9사전재해영향소요인력"/>
      <sheetName val="암거단위"/>
      <sheetName val="바닥판"/>
      <sheetName val="입력DATA"/>
      <sheetName val="지급자재"/>
      <sheetName val="일위대가"/>
      <sheetName val="설계기준"/>
      <sheetName val="정부노임단가"/>
      <sheetName val="조도계산서 (도서)"/>
      <sheetName val="범례표"/>
      <sheetName val="2000년1차"/>
      <sheetName val="재료"/>
      <sheetName val="설계내역서(변경1)"/>
      <sheetName val="영창26"/>
      <sheetName val="공비대비"/>
      <sheetName val="재정비내역"/>
      <sheetName val="지적고시내역"/>
      <sheetName val="1 자원총괄"/>
      <sheetName val="특별땅고르기"/>
      <sheetName val="수우미양가(Vlookup)"/>
      <sheetName val="일위목록"/>
      <sheetName val="각종손료"/>
      <sheetName val="단가비교표_공통1"/>
      <sheetName val="사다리"/>
      <sheetName val="원가"/>
      <sheetName val="상수도토공집계표"/>
      <sheetName val="품셈TABLE"/>
      <sheetName val="준검 내역서"/>
      <sheetName val="000000"/>
      <sheetName val="#3_일위대가목록"/>
      <sheetName val="철근량"/>
      <sheetName val="BID"/>
      <sheetName val="총괄표"/>
      <sheetName val="#2 노임단가"/>
      <sheetName val="자료"/>
      <sheetName val="맨홀수량집계"/>
      <sheetName val="주beam"/>
      <sheetName val="내역서1"/>
      <sheetName val="준공정산"/>
      <sheetName val="내역_ver1.0"/>
      <sheetName val="보증수수료산출"/>
      <sheetName val="건축내역"/>
      <sheetName val="참조"/>
      <sheetName val="2000전체분"/>
      <sheetName val="SHEET PILE단가"/>
      <sheetName val="산출근거"/>
      <sheetName val="퍼스트"/>
      <sheetName val="2공구산출내역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배치도"/>
      <sheetName val="200"/>
      <sheetName val="지급자재"/>
      <sheetName val="입력변수"/>
      <sheetName val="가도공"/>
      <sheetName val="산출근거"/>
      <sheetName val="기기리스트"/>
      <sheetName val="빗물받이_910_510_410_"/>
      <sheetName val="특별땅고르기"/>
      <sheetName val="데리네이타현황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난간(수평부)"/>
      <sheetName val="난간(경사부)"/>
      <sheetName val="관지수링(일반관)"/>
      <sheetName val="맨홀뚜껑1.1x1.1 "/>
      <sheetName val="맨홀뚜껑1.85x1.85 "/>
      <sheetName val="맨홀뚜껑0.95x0.95)"/>
      <sheetName val="맨홀뚜껑1.25x1.25"/>
      <sheetName val="맨홀뚜껑1.35x1.35"/>
      <sheetName val="맨홀뚜껑1.95x1.95)"/>
      <sheetName val="맨홀뚜껑2.35x1.85 (2)"/>
      <sheetName val="맨홀뚜껑2.35x1.55"/>
      <sheetName val="사다리"/>
      <sheetName val="STEPIRON"/>
      <sheetName val="관보호공"/>
      <sheetName val="옹벽"/>
      <sheetName val="키보호공"/>
      <sheetName val="지상식소화전"/>
      <sheetName val="관지수판"/>
      <sheetName val="Sheet9"/>
      <sheetName val="Sheet8"/>
      <sheetName val="Sheet7"/>
      <sheetName val="Sheet6"/>
      <sheetName val="Sheet5"/>
      <sheetName val="Sheet4"/>
      <sheetName val="Sheet3"/>
      <sheetName val="지하시설물작성"/>
      <sheetName val="#REF"/>
      <sheetName val="차수공개요"/>
      <sheetName val="적용토목"/>
      <sheetName val="입력변수"/>
      <sheetName val="기초(중마오수)"/>
      <sheetName val="일위대가목차"/>
      <sheetName val="노임단가"/>
      <sheetName val="단가비교표_공통1"/>
      <sheetName val="변경총괄지(1)"/>
      <sheetName val="산출근거"/>
      <sheetName val="내역"/>
      <sheetName val="조명시설"/>
      <sheetName val="지급자재"/>
      <sheetName val="일위대가표"/>
      <sheetName val="일위대가"/>
      <sheetName val="골재산출"/>
      <sheetName val="변경내역"/>
      <sheetName val="인부노임"/>
      <sheetName val="바닥판"/>
      <sheetName val="입력DATA"/>
      <sheetName val="주beam"/>
      <sheetName val="데리네이타현황"/>
      <sheetName val="1~69"/>
      <sheetName val="특별땅고르기"/>
      <sheetName val="수우미양가(Vlookup)"/>
      <sheetName val="조명율표"/>
      <sheetName val="중기노임"/>
      <sheetName val="약품공급2"/>
      <sheetName val="토공 total"/>
      <sheetName val="직접재료비데이타"/>
      <sheetName val="집계표"/>
      <sheetName val="내역서"/>
      <sheetName val="국도접속 차도부수량"/>
      <sheetName val="공사비총괄표"/>
      <sheetName val="96정변2"/>
      <sheetName val="BID"/>
      <sheetName val="PIPING"/>
      <sheetName val="노임"/>
      <sheetName val="재료"/>
      <sheetName val="접지수량"/>
      <sheetName val="공통가설공사"/>
      <sheetName val="DATE"/>
      <sheetName val="입찰안"/>
      <sheetName val="정산"/>
      <sheetName val="일위(시설)"/>
      <sheetName val="유입량"/>
      <sheetName val="가공2원도"/>
      <sheetName val="직접공사비"/>
      <sheetName val="철근량"/>
      <sheetName val="200"/>
      <sheetName val="단가일람"/>
      <sheetName val="조경일람"/>
      <sheetName val="공내역"/>
      <sheetName val="원가"/>
      <sheetName val="준검 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DATA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말뚝지지력산정"/>
      <sheetName val="1.설계조건"/>
      <sheetName val="단가"/>
      <sheetName val="대로근거"/>
      <sheetName val="중로근거"/>
      <sheetName val="내역서 "/>
      <sheetName val="guard(mac)"/>
      <sheetName val="철근단면적"/>
      <sheetName val="교각1"/>
      <sheetName val="SLAB&quot;1&quot;"/>
      <sheetName val="가도공"/>
      <sheetName val="하도금액분계"/>
      <sheetName val="ABUT수량-A1"/>
      <sheetName val="danga"/>
      <sheetName val="ilch"/>
      <sheetName val="원형맨홀수량"/>
      <sheetName val="산출근거"/>
      <sheetName val="8.PILE  (돌출)"/>
      <sheetName val="자료"/>
      <sheetName val="입찰안"/>
      <sheetName val="Y-WORK"/>
      <sheetName val="단면가정"/>
      <sheetName val="노임단가"/>
      <sheetName val="원가입력"/>
      <sheetName val="ASP"/>
      <sheetName val="토목"/>
      <sheetName val="설명서 "/>
      <sheetName val="wall"/>
      <sheetName val="주차구획선수량"/>
      <sheetName val="hvac내역서(제어동)"/>
      <sheetName val="갑지(추정)"/>
      <sheetName val="Sheet1"/>
      <sheetName val="99노임기준"/>
      <sheetName val="견적990322"/>
      <sheetName val="일위대가9803"/>
      <sheetName val="기둥(원형)"/>
      <sheetName val="#REF"/>
      <sheetName val="일위대가(계측기설치)"/>
      <sheetName val="노임이"/>
      <sheetName val="전기"/>
      <sheetName val="GAEYO"/>
      <sheetName val="견적조건"/>
      <sheetName val="SUMDO"/>
      <sheetName val="ENDDO"/>
      <sheetName val="PLDB"/>
      <sheetName val="AAA"/>
      <sheetName val="M-HOUR"/>
      <sheetName val="공기"/>
      <sheetName val="정부노임단가"/>
      <sheetName val="Sheet5"/>
      <sheetName val="토목품셈"/>
      <sheetName val="자재단가"/>
      <sheetName val="내역서"/>
      <sheetName val="단위수량"/>
      <sheetName val="9GNG운반"/>
      <sheetName val="70%"/>
      <sheetName val="대전21토목내역서"/>
      <sheetName val="crude.SLAB RE-bar"/>
      <sheetName val="CRUDE RE-bar"/>
      <sheetName val="DATE"/>
      <sheetName val="분석"/>
      <sheetName val="참조"/>
      <sheetName val="코드표"/>
      <sheetName val="물가자료"/>
      <sheetName val="전체"/>
      <sheetName val="CODE"/>
      <sheetName val="보온자재단가표"/>
      <sheetName val="COPING"/>
      <sheetName val="정렬"/>
      <sheetName val="교각계산"/>
      <sheetName val="개산공사비"/>
      <sheetName val="식생블럭단위수량"/>
      <sheetName val="구조물철거타공정이월"/>
      <sheetName val="INPUT"/>
      <sheetName val="3.하중산정4.지지력"/>
      <sheetName val="조명율표"/>
      <sheetName val="일위대가(가설)"/>
      <sheetName val="몰탈재료산출"/>
      <sheetName val="1,2,3,4,5단위수량"/>
      <sheetName val="설직재-1"/>
      <sheetName val="역T형"/>
      <sheetName val="대비"/>
      <sheetName val="설계예산"/>
      <sheetName val="송라터널총괄"/>
      <sheetName val="CON포장수량"/>
      <sheetName val="CONUNIT"/>
      <sheetName val="포장공"/>
      <sheetName val="금액내역서"/>
      <sheetName val="실행철강하도"/>
      <sheetName val="일반부표"/>
      <sheetName val="hvac(제어동)"/>
      <sheetName val="방음벽기초(H=4m)"/>
      <sheetName val="합계금액"/>
      <sheetName val="WVAL"/>
      <sheetName val="총괄표"/>
      <sheetName val="Macro(전선)"/>
      <sheetName val="용산1(해보)"/>
      <sheetName val="ITEM"/>
      <sheetName val="터파기및재료"/>
      <sheetName val="일위대가표"/>
      <sheetName val="1"/>
      <sheetName val="데이타"/>
      <sheetName val="Front"/>
      <sheetName val="INPUT(덕도방향-시점)"/>
      <sheetName val="설계조건"/>
      <sheetName val="원형1호맨홀토공수량"/>
      <sheetName val="본체"/>
      <sheetName val="내역서_"/>
      <sheetName val="TYPE-A"/>
      <sheetName val="1.설계기준"/>
      <sheetName val="설계내역서"/>
      <sheetName val="기기리스트"/>
      <sheetName val="sw1"/>
      <sheetName val="철근량"/>
      <sheetName val="W3단면"/>
      <sheetName val="Macro1"/>
      <sheetName val="업체별기성내역"/>
      <sheetName val="연령현황"/>
      <sheetName val="우수공"/>
      <sheetName val="3BL공동구 수량"/>
      <sheetName val="6PILE  (돌출)"/>
      <sheetName val="품셈TABLE"/>
      <sheetName val="수량산출"/>
      <sheetName val="안산기계장치"/>
      <sheetName val="기계경비(시간당)"/>
      <sheetName val="램머"/>
      <sheetName val="을"/>
      <sheetName val="가로등내역서"/>
      <sheetName val="내력서"/>
      <sheetName val="안정계산"/>
      <sheetName val="단면검토"/>
      <sheetName val="신규 수주분(사용자 정의)"/>
      <sheetName val="DATA2000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식재인부"/>
      <sheetName val="관리,공감"/>
      <sheetName val="물량표S"/>
      <sheetName val="PAINT"/>
      <sheetName val="SUMMARY"/>
      <sheetName val="물량표"/>
      <sheetName val="물량표(신)"/>
      <sheetName val="총집계"/>
      <sheetName val="N賃率-職"/>
      <sheetName val="제직재"/>
      <sheetName val="제-노임"/>
      <sheetName val="단면 (2)"/>
      <sheetName val="토적계산서"/>
      <sheetName val="날개벽수량표"/>
      <sheetName val="덕전리"/>
      <sheetName val="조작대(1연)"/>
      <sheetName val="전기일위대가"/>
      <sheetName val="배수통관(좌)"/>
      <sheetName val="2호맨홀공제수량"/>
      <sheetName val="플랜트 설치"/>
      <sheetName val="98수문일위"/>
      <sheetName val="세목전체"/>
      <sheetName val="H-pile(298x299)"/>
      <sheetName val="H-pile(250x250)"/>
      <sheetName val="가중치"/>
      <sheetName val="개략"/>
      <sheetName val="WORK"/>
      <sheetName val="하수급견적대비"/>
      <sheetName val="SLIDES"/>
      <sheetName val="공사비예산서(토목분)"/>
      <sheetName val="Sheet2"/>
      <sheetName val="공통가설"/>
      <sheetName val="손익분석"/>
      <sheetName val="일위대가(건축)"/>
      <sheetName val="유림골조"/>
      <sheetName val="증감내역서"/>
      <sheetName val="차액보증"/>
      <sheetName val="직공비"/>
      <sheetName val="7.PILE  (돌출)"/>
      <sheetName val="20관리비율"/>
      <sheetName val="견적서"/>
      <sheetName val="수량BOQ"/>
      <sheetName val="노임"/>
      <sheetName val="Sheet1 (2)"/>
      <sheetName val="좌측"/>
      <sheetName val="찍기"/>
      <sheetName val="지장물C"/>
      <sheetName val="횡배수관"/>
      <sheetName val="토공총괄표"/>
      <sheetName val="법면"/>
      <sheetName val="부대공"/>
      <sheetName val="구조물공"/>
      <sheetName val="중기일위대가"/>
      <sheetName val="토공"/>
      <sheetName val="배수공1"/>
      <sheetName val="토공총괄집계"/>
      <sheetName val="COMPARISON TABLE"/>
      <sheetName val="부대공Ⅱ"/>
      <sheetName val="견적대비"/>
      <sheetName val="단가조사서"/>
      <sheetName val="목차"/>
      <sheetName val="절취및터파기"/>
      <sheetName val="통영LNG입찰현황"/>
      <sheetName val="단가산출서1"/>
      <sheetName val="식재총괄"/>
      <sheetName val="슬래브"/>
      <sheetName val="BID"/>
      <sheetName val="마산방향철근집계"/>
      <sheetName val="진주방향"/>
      <sheetName val="마산방향"/>
      <sheetName val="DATA 입력란"/>
      <sheetName val="CPM챠트"/>
      <sheetName val="내역및총괄"/>
      <sheetName val="한강운반비"/>
      <sheetName val="신우"/>
      <sheetName val="2.입력sheet"/>
      <sheetName val="M1"/>
      <sheetName val="뚝토공"/>
      <sheetName val="(3.품질관리 시험 총괄표)"/>
      <sheetName val="지급자재"/>
      <sheetName val="토량1-1"/>
      <sheetName val="산출내역서집계표"/>
      <sheetName val="토목주소"/>
      <sheetName val="프랜트면허"/>
      <sheetName val="별표 "/>
      <sheetName val="단가조사-2"/>
      <sheetName val="VE절감"/>
      <sheetName val="2000년1차"/>
      <sheetName val="2.가정단면"/>
      <sheetName val="음료실행"/>
      <sheetName val="토공(우물통,기타) "/>
      <sheetName val="TB-내역서"/>
      <sheetName val="신표지1"/>
      <sheetName val="공량산출서"/>
      <sheetName val="내역표지"/>
      <sheetName val="교대(A1)"/>
      <sheetName val="총괄"/>
      <sheetName val="건축공사"/>
      <sheetName val="물가시세표"/>
      <sheetName val="&lt;목록&gt;"/>
      <sheetName val="금융비용"/>
      <sheetName val="COL"/>
      <sheetName val="BOILING검토"/>
      <sheetName val="대비표"/>
      <sheetName val="1.2.1 마루높이결정"/>
      <sheetName val="시설물기초"/>
      <sheetName val="DIAPHRAGM"/>
      <sheetName val="수로단위수량"/>
      <sheetName val="기초일위"/>
      <sheetName val="수목단가"/>
      <sheetName val="시설수량표"/>
      <sheetName val="시설일위"/>
      <sheetName val="식재수량표"/>
      <sheetName val="식재일위"/>
      <sheetName val="1. 설계조건 2.단면가정 3. 하중계산"/>
      <sheetName val="수목표준대가"/>
      <sheetName val="TEL"/>
      <sheetName val="집계표(육상)"/>
      <sheetName val="조건표"/>
      <sheetName val="갑지"/>
      <sheetName val="별총"/>
      <sheetName val="공사내역"/>
      <sheetName val="2000전체분"/>
      <sheetName val="업무"/>
      <sheetName val="데리네이타현황"/>
      <sheetName val="원하도급내역서(당초)"/>
      <sheetName val="표지 (2)"/>
      <sheetName val="전력구구조물산근"/>
      <sheetName val="1TL종점(1)"/>
      <sheetName val="도로경계블럭연장조서"/>
      <sheetName val="식재일위대가"/>
      <sheetName val="관경별우수관집계"/>
      <sheetName val="1.우편집중내역서"/>
      <sheetName val="수입"/>
      <sheetName val="조경"/>
      <sheetName val="SILICATE"/>
      <sheetName val="※참고자료※"/>
      <sheetName val="전력"/>
      <sheetName val="Sheet3"/>
      <sheetName val="UEC영화관본공사내역"/>
      <sheetName val="대운산출"/>
      <sheetName val="세부내역"/>
      <sheetName val="소방현물"/>
      <sheetName val="내역"/>
      <sheetName val="총괄내역서"/>
      <sheetName val="도장수량(하1)"/>
      <sheetName val="주형"/>
      <sheetName val="옹벽"/>
      <sheetName val="거래처등록"/>
      <sheetName val="PAD TR보호대기초"/>
      <sheetName val="가로등기초"/>
      <sheetName val="설계명세"/>
      <sheetName val="Total"/>
      <sheetName val="대림경상68억"/>
      <sheetName val="포장복구집계"/>
      <sheetName val="지구단위계획"/>
      <sheetName val="type-F"/>
      <sheetName val="2000용수잠관-수량집계"/>
      <sheetName val="맨홀수량"/>
      <sheetName val="표  지"/>
      <sheetName val="원형측구(B-type)"/>
      <sheetName val="수량집계표"/>
      <sheetName val="간선계산"/>
      <sheetName val="기둥(하중)"/>
      <sheetName val="BOX전기내역"/>
      <sheetName val="소운반"/>
      <sheetName val="ENE-CAL 1"/>
      <sheetName val="실행대비"/>
      <sheetName val="BOX(1.5X1.5)"/>
      <sheetName val="U-TYPE(1)"/>
      <sheetName val="설계변경원가계산총괄표"/>
      <sheetName val="우수관"/>
      <sheetName val="기계시공"/>
      <sheetName val="날개벽(시점좌측)"/>
      <sheetName val="설계기준"/>
      <sheetName val="지주목시비량산출서"/>
      <sheetName val="일반공사"/>
      <sheetName val="지급자재조서"/>
      <sheetName val="관경"/>
      <sheetName val="토목내역"/>
      <sheetName val="시행후면적"/>
      <sheetName val="시가지우회도로공내역서"/>
      <sheetName val="o현장경비"/>
      <sheetName val="토사(PE)"/>
      <sheetName val="용수량(생활용수)"/>
      <sheetName val="옥룡잡비"/>
      <sheetName val="간지9)"/>
      <sheetName val="웅진교-S2"/>
      <sheetName val="방음벽기초"/>
      <sheetName val="입찰보고"/>
      <sheetName val="ACUNIT"/>
      <sheetName val="보차도경계석"/>
      <sheetName val="재집"/>
      <sheetName val="직재"/>
      <sheetName val="석축"/>
      <sheetName val="갑지1"/>
      <sheetName val="부하계산서"/>
      <sheetName val="XL4Poppy"/>
      <sheetName val="소업1교"/>
      <sheetName val="산근(PE,300)"/>
      <sheetName val="특2호하천산근"/>
      <sheetName val="특2호부관하천산근"/>
      <sheetName val="상승요인분석"/>
      <sheetName val="현장일반사항"/>
      <sheetName val="주경기-오배수"/>
      <sheetName val="중기사용료산출근거"/>
      <sheetName val="단가 및 재료비"/>
      <sheetName val="수량산출근거"/>
      <sheetName val="설계예산서"/>
      <sheetName val="PD-5(직선)"/>
      <sheetName val="바닥판(1)"/>
      <sheetName val="자재목록"/>
      <sheetName val="입력"/>
      <sheetName val="기안"/>
      <sheetName val="WEON"/>
      <sheetName val="차선도색현황"/>
      <sheetName val="전선 및 전선관"/>
      <sheetName val="시선유도표지집계표"/>
      <sheetName val="상시"/>
      <sheetName val="단가일람"/>
      <sheetName val="단위량당중기"/>
      <sheetName val="P3"/>
      <sheetName val="개요"/>
      <sheetName val="산근"/>
      <sheetName val="하중"/>
      <sheetName val="단가(반정1교-원주)"/>
      <sheetName val="Sheet10"/>
      <sheetName val="계단"/>
      <sheetName val="각사별공사비분개 "/>
      <sheetName val="기계경비일람"/>
      <sheetName val="단가(1)"/>
      <sheetName val="MOTOR"/>
      <sheetName val="종배수관(신)"/>
      <sheetName val="적용단위길이"/>
      <sheetName val="자료입력"/>
      <sheetName val="종배수관면벽신"/>
      <sheetName val="기둥"/>
      <sheetName val="저판(버림100)"/>
      <sheetName val="계화배수"/>
      <sheetName val="Pier 3"/>
      <sheetName val="1_설계조건"/>
      <sheetName val="plan&amp;section_of_foundation"/>
      <sheetName val="working_load_at_the_btm_ft_"/>
      <sheetName val="stability_check"/>
      <sheetName val="design_criteria"/>
      <sheetName val="design_load"/>
      <sheetName val="통합"/>
      <sheetName val="A-4"/>
      <sheetName val="기초공"/>
      <sheetName val="11.자재단가"/>
      <sheetName val="약품공급2"/>
      <sheetName val="2011.(4)"/>
      <sheetName val="일위대가1"/>
      <sheetName val="원가계산서"/>
      <sheetName val=" 냉각수펌프"/>
      <sheetName val="원가"/>
      <sheetName val="지하시설물작성"/>
      <sheetName val="참조M"/>
      <sheetName val="1062-X방향 "/>
      <sheetName val="노무비계"/>
      <sheetName val="인명부"/>
      <sheetName val="변경후-SHEET"/>
      <sheetName val="단가조사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예산작성기준(전기)"/>
      <sheetName val="단가산출"/>
      <sheetName val="품의"/>
      <sheetName val="상수도공-간지"/>
      <sheetName val="2공구산출내역"/>
      <sheetName val="(A)내역서"/>
      <sheetName val="현황산출서"/>
      <sheetName val="sheeet2"/>
      <sheetName val="단면 _2_"/>
      <sheetName val="2000년하반기"/>
      <sheetName val="Dike for 49T03 &amp; 49T04"/>
      <sheetName val="Dike for 49T02, 05~07, 19 (1)"/>
      <sheetName val="공사현황"/>
      <sheetName val="추정공사비_산출내역1.xlsx"/>
      <sheetName val="공정별 수량산출서"/>
      <sheetName val="일반시방서"/>
      <sheetName val="일위대가(조경)"/>
      <sheetName val="공사원가계산서"/>
      <sheetName val="수량집계"/>
      <sheetName val="자재 및 폐기물견적(2008)"/>
      <sheetName val="입력시트"/>
      <sheetName val="수정내역서"/>
      <sheetName val="00000"/>
      <sheetName val="기자재비"/>
      <sheetName val="공종별수량집계"/>
      <sheetName val="슬래브(유곡)"/>
      <sheetName val="spiral"/>
      <sheetName val="EP0618"/>
      <sheetName val="인천제철"/>
      <sheetName val="BID9697"/>
      <sheetName val="-몰탈콘크리트"/>
      <sheetName val="Baby일위대가"/>
      <sheetName val="주식"/>
      <sheetName val="6호기"/>
      <sheetName val="Sheet15"/>
      <sheetName val="주요자재집계표"/>
      <sheetName val="날개벽"/>
      <sheetName val="예상"/>
      <sheetName val="2002년12월"/>
      <sheetName val="woo(mac)"/>
      <sheetName val="맨홀평균높이"/>
      <sheetName val="결과조달"/>
      <sheetName val="재료"/>
      <sheetName val="산근목록"/>
      <sheetName val="터널구조물산근"/>
      <sheetName val="유림총괄"/>
      <sheetName val="설계기준 및 하중계산"/>
      <sheetName val="내역서(전기)"/>
      <sheetName val="배수내역"/>
      <sheetName val="공내역"/>
      <sheetName val="역T형(H=6.0) (2)"/>
      <sheetName val="중기집계"/>
      <sheetName val="예산대비"/>
      <sheetName val="코드"/>
      <sheetName val="공사비산출내역"/>
      <sheetName val="포장물량집계"/>
      <sheetName val="집계"/>
      <sheetName val="수량산출서 갑지"/>
      <sheetName val="기계내역"/>
      <sheetName val="은행"/>
      <sheetName val="1호맨홀토공"/>
      <sheetName val="CTEMCOST"/>
      <sheetName val="현장관리비"/>
      <sheetName val="inter"/>
      <sheetName val="전차선로 물량표"/>
      <sheetName val="기초(중마오수)"/>
      <sheetName val="포장직선구간"/>
      <sheetName val="건축내역"/>
      <sheetName val="물가시세"/>
      <sheetName val="빌딩 안내"/>
      <sheetName val="기계경비"/>
      <sheetName val="준검 내역서"/>
      <sheetName val="Sheet6"/>
      <sheetName val="북방3터널"/>
      <sheetName val="실행"/>
      <sheetName val="예산내역서"/>
      <sheetName val="0226"/>
      <sheetName val="계산서(곡선부)"/>
      <sheetName val="-치수표(곡선부)"/>
      <sheetName val="설정"/>
      <sheetName val="화단 철거"/>
      <sheetName val="배수철근"/>
      <sheetName val="배수공"/>
      <sheetName val="전계가"/>
      <sheetName val="인건비"/>
      <sheetName val="수지예산"/>
      <sheetName val="예정(3)"/>
      <sheetName val="품셈총괄표"/>
      <sheetName val="FOOTING단면력"/>
      <sheetName val="대정2공구"/>
      <sheetName val="공구"/>
      <sheetName val="3CHBDC"/>
      <sheetName val="사급자재"/>
      <sheetName val="CAT_5"/>
      <sheetName val="간접비내역-1"/>
      <sheetName val="BOX-1515"/>
      <sheetName val="BOX-1510"/>
      <sheetName val="맨홀수량산출"/>
      <sheetName val="음봉방향"/>
      <sheetName val="cable data1"/>
      <sheetName val="공통부대비"/>
      <sheetName val="M_DB"/>
      <sheetName val="TYPE"/>
      <sheetName val="costing_FE"/>
      <sheetName val="공종집계"/>
      <sheetName val="견적대비 견적서"/>
      <sheetName val="EQ"/>
      <sheetName val="LKVL-CK-HT-GD1"/>
      <sheetName val="TONGKE-HT"/>
      <sheetName val="국공유지및사유지"/>
      <sheetName val="평균터파기"/>
      <sheetName val="대우단가(풍산)"/>
      <sheetName val="BOQ"/>
      <sheetName val="약품설비"/>
      <sheetName val="DESCRIPTION"/>
      <sheetName val="내역(전체)"/>
      <sheetName val="wk prgs"/>
      <sheetName val="Berm"/>
      <sheetName val="Model"/>
      <sheetName val="CONSTRUCTION COMPONENT"/>
      <sheetName val="접속 SLAB,BRACKET 설계"/>
      <sheetName val="가정급수관"/>
      <sheetName val="경산"/>
      <sheetName val="Macro(차단기)"/>
      <sheetName val="터널조도"/>
      <sheetName val="도급예산내역서봉투"/>
      <sheetName val="도급예산내역서총괄표"/>
      <sheetName val="분전함신설"/>
      <sheetName val="설계산출표지"/>
      <sheetName val="을부담운반비"/>
      <sheetName val="운반비산출"/>
      <sheetName val="접지1종"/>
      <sheetName val="맨홀토공수량"/>
      <sheetName val="IMPEADENCE MAP 취수장"/>
      <sheetName val="부속동"/>
      <sheetName val="변화치수"/>
      <sheetName val="밸브설치"/>
      <sheetName val="옥내아파트(전기)"/>
      <sheetName val="입력값"/>
      <sheetName val="측구공"/>
      <sheetName val="중동공구"/>
      <sheetName val="자재 집계표"/>
      <sheetName val="일위대가목차"/>
      <sheetName val="결재갑지"/>
      <sheetName val="간접비계산"/>
      <sheetName val="중기비"/>
      <sheetName val="COPING-1"/>
      <sheetName val="역T형교대-2수량"/>
      <sheetName val="단가대비표"/>
      <sheetName val="집수정"/>
      <sheetName val="기본DATA"/>
      <sheetName val="종단계산"/>
      <sheetName val="내역서_1"/>
      <sheetName val="6PILE__(돌출)"/>
      <sheetName val="플랜트_설치"/>
      <sheetName val="설명서_"/>
      <sheetName val="8_PILE__(돌출)"/>
      <sheetName val="1_설계기준"/>
      <sheetName val="3BL공동구_수량"/>
      <sheetName val="단면_(2)"/>
      <sheetName val="crude_SLAB_RE-bar"/>
      <sheetName val="CRUDE_RE-bar"/>
      <sheetName val="신규_수주분(사용자_정의)"/>
      <sheetName val="BOX(1_5X1_5)"/>
      <sheetName val="pile_bearing_capa_&amp;_arrenge"/>
      <sheetName val="DATA_입력란"/>
      <sheetName val="2_입력sheet"/>
      <sheetName val="(3_품질관리_시험_총괄표)"/>
      <sheetName val="별표_"/>
      <sheetName val="2_가정단면"/>
      <sheetName val="토공(우물통,기타)_"/>
      <sheetName val="7_PILE__(돌출)"/>
      <sheetName val="COMPARISON_TABLE"/>
      <sheetName val="예가표"/>
      <sheetName val="Sheet16"/>
      <sheetName val="Sheet14"/>
      <sheetName val="부하"/>
      <sheetName val="APT"/>
      <sheetName val="Sheet13"/>
      <sheetName val="최적단면"/>
      <sheetName val="1호-아(오)0.4"/>
      <sheetName val="1-1"/>
      <sheetName val="설계개요"/>
      <sheetName val="가압장(토목)"/>
      <sheetName val="RFP002"/>
      <sheetName val="01"/>
      <sheetName val="Rooms"/>
      <sheetName val="Chiet tinh dz35"/>
      <sheetName val="영동(D)"/>
      <sheetName val="TABLE DB"/>
      <sheetName val="쌍용 data base"/>
      <sheetName val="업무분장"/>
      <sheetName val="2.2 S-Curve"/>
      <sheetName val="수량-가로등"/>
      <sheetName val="H-PILE수량집계"/>
      <sheetName val="해평견적"/>
      <sheetName val="소비자가"/>
      <sheetName val="돌담교 상부수량"/>
      <sheetName val="기초단가"/>
      <sheetName val="중기손료"/>
      <sheetName val="건축"/>
      <sheetName val="8.석축단위(H=1.5M)"/>
      <sheetName val="설계명세서"/>
      <sheetName val="원가계산"/>
      <sheetName val="#3_일위대가목록"/>
      <sheetName val="차수공개요"/>
      <sheetName val="골재산출"/>
      <sheetName val="당초"/>
      <sheetName val="PIPING"/>
      <sheetName val="#2_일위대가목록"/>
      <sheetName val="중기"/>
      <sheetName val="DB"/>
      <sheetName val="CTG"/>
      <sheetName val="구조물공위치조서"/>
      <sheetName val="2. 공원조도"/>
      <sheetName val="관로토공"/>
      <sheetName val="명세서"/>
      <sheetName val="건축집계"/>
      <sheetName val="일위대가_호표"/>
      <sheetName val="일위대가_호표 (계약)"/>
      <sheetName val="6공구(당초)"/>
      <sheetName val="세부내역서"/>
      <sheetName val="우수"/>
      <sheetName val="J直材4"/>
      <sheetName val="총수량집계표"/>
      <sheetName val="포장재료집계표"/>
      <sheetName val="1_우편집중내역서"/>
      <sheetName val="Sheet1_(2)"/>
      <sheetName val="3_하중산정4_지지력"/>
      <sheetName val="표__지"/>
      <sheetName val="표지_(2)"/>
      <sheetName val="주beam"/>
      <sheetName val="경비_원본"/>
      <sheetName val="3.공통공사대비"/>
      <sheetName val="CABLE SIZE-3"/>
      <sheetName val="대치판정"/>
      <sheetName val="공사비증감"/>
      <sheetName val="재료비"/>
      <sheetName val="(평균)"/>
      <sheetName val="N10(미지급) "/>
      <sheetName val="기초코드"/>
      <sheetName val="점수계산1-2"/>
      <sheetName val="TYPE1"/>
      <sheetName val="공사비집계"/>
      <sheetName val="현장별계약현황('98.10.31)"/>
      <sheetName val="산출내역서"/>
      <sheetName val="pvc연결관"/>
      <sheetName val="장비사양"/>
      <sheetName val="빙장비사양"/>
      <sheetName val="Tables"/>
      <sheetName val="AC포장수량"/>
      <sheetName val="전체내역서"/>
      <sheetName val="설직재_1"/>
      <sheetName val="공사내역서(을)실행"/>
      <sheetName val="수량"/>
      <sheetName val="아스콘단위"/>
      <sheetName val="배수개거"/>
      <sheetName val="변실"/>
      <sheetName val="이음부"/>
      <sheetName val="범례표"/>
      <sheetName val="항목"/>
      <sheetName val="DNW"/>
      <sheetName val="BSD (2)"/>
      <sheetName val="tggwan(mac)"/>
      <sheetName val="청천내"/>
      <sheetName val="단면A-A(TR)"/>
      <sheetName val="깨기"/>
      <sheetName val="단지조성공(가포)"/>
      <sheetName val="가시설수량"/>
      <sheetName val="S0"/>
      <sheetName val="특수선일위대가"/>
      <sheetName val="정읍농소"/>
      <sheetName val="편입용지조서"/>
      <sheetName val="-배수구조물공토공"/>
      <sheetName val="횡배수관재료-"/>
      <sheetName val="계산서(직선부)"/>
      <sheetName val="배수내역 (2)"/>
      <sheetName val="개방1"/>
      <sheetName val="대포2교접속"/>
      <sheetName val="천방교접속"/>
      <sheetName val="우수받이"/>
      <sheetName val="제원및배치"/>
      <sheetName val="돌담교_상부수량"/>
      <sheetName val="CON기초"/>
      <sheetName val="역T형교대(말뚝기초)"/>
      <sheetName val="SAP_INPUT"/>
      <sheetName val="1단계"/>
      <sheetName val="테이블"/>
      <sheetName val="장비집계"/>
      <sheetName val="자재집계표"/>
      <sheetName val="구천"/>
      <sheetName val="평가데이터"/>
      <sheetName val="일위"/>
      <sheetName val="산출금액내역"/>
      <sheetName val="현장예산"/>
      <sheetName val="예총"/>
      <sheetName val="요율"/>
      <sheetName val="조경내역서"/>
      <sheetName val="안정검토"/>
      <sheetName val="단면설계"/>
      <sheetName val="공사기본내용입력"/>
      <sheetName val="동원인원"/>
      <sheetName val="2공구하도급내역서"/>
      <sheetName val="TOTAL_BOQ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연습"/>
      <sheetName val="설계서을"/>
      <sheetName val="견적"/>
      <sheetName val="수량3"/>
      <sheetName val="이토변실(A3-LINE)"/>
      <sheetName val="바닥판"/>
      <sheetName val="입력DATA"/>
      <sheetName val="흥양2교토공집계표"/>
      <sheetName val="일반수량총괄집계"/>
      <sheetName val="CAL"/>
      <sheetName val="도"/>
      <sheetName val="수량명세서"/>
      <sheetName val="종배수관"/>
      <sheetName val="Macro(전동기)"/>
      <sheetName val="중간간지 (2)"/>
      <sheetName val="계약ITEM"/>
      <sheetName val="escon"/>
      <sheetName val="Sheet4"/>
      <sheetName val="code HTT Thap"/>
      <sheetName val="Notes"/>
      <sheetName val="GIAVLIEU"/>
      <sheetName val="SAP"/>
      <sheetName val="Mall"/>
      <sheetName val="D&amp;W def."/>
      <sheetName val="FitOutConfCentre"/>
      <sheetName val="GVL"/>
      <sheetName val="RAB AR&amp;STR"/>
      <sheetName val="6MONTHS"/>
      <sheetName val="4-Lane bridge"/>
      <sheetName val="Z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FAB별"/>
      <sheetName val="Thuc thanh"/>
      <sheetName val="264"/>
      <sheetName val="물류최종8월7"/>
      <sheetName val="Quantity"/>
      <sheetName val="침하계"/>
      <sheetName val="SORCE1"/>
      <sheetName val="6PILE__(돌출)1"/>
      <sheetName val="1_설계조건1"/>
      <sheetName val="2_2_S-Curve"/>
      <sheetName val="1_2_1_마루높이결정"/>
      <sheetName val="3BL공동구_수량1"/>
      <sheetName val="Pier_3"/>
      <sheetName val="돌담교_상부수량1"/>
      <sheetName val="8_석축단위(H=1_5M)"/>
      <sheetName val="준검_내역서"/>
      <sheetName val="3_공통공사대비"/>
      <sheetName val="방배동내역_(총괄)"/>
      <sheetName val="PAD_TR보호대기초"/>
      <sheetName val="DI-ESTI"/>
      <sheetName val="일위대가표(유단가)"/>
      <sheetName val="Civil. Sub-Station 1"/>
      <sheetName val="Coax Designer"/>
      <sheetName val="tong du toan"/>
      <sheetName val="DAF-2"/>
      <sheetName val="TOSHIBA-Structure"/>
      <sheetName val="MAIN GATE HOUSE"/>
      <sheetName val="수리결과"/>
      <sheetName val="Rebar"/>
      <sheetName val="Bảng mã VT"/>
      <sheetName val="노임단가기준"/>
      <sheetName val="암거공"/>
      <sheetName val="단위중량"/>
      <sheetName val="SG"/>
      <sheetName val="성곽내역서"/>
      <sheetName val="위치조서"/>
      <sheetName val="주소록2000(전화번호부)"/>
      <sheetName val="6.단면검토"/>
      <sheetName val="2.단면가정 "/>
      <sheetName val="마산월령동골조물량변경"/>
      <sheetName val="부대내역"/>
      <sheetName val="목표세부명세"/>
      <sheetName val="Multi-dims"/>
      <sheetName val="단면치수"/>
      <sheetName val="배수관산출"/>
      <sheetName val="하중계산"/>
      <sheetName val="기초자료"/>
      <sheetName val="암거 제원표"/>
      <sheetName val="BG"/>
      <sheetName val="실행내역서 "/>
      <sheetName val="접속도로"/>
      <sheetName val="제수"/>
      <sheetName val="경영상태"/>
      <sheetName val="252K444"/>
      <sheetName val="수문보고"/>
      <sheetName val="사각맨홀"/>
      <sheetName val="현금및현금등가물1"/>
      <sheetName val="지장물총괄표"/>
      <sheetName val="汇总表"/>
      <sheetName val="BLOCK(1)"/>
      <sheetName val="5지구단위"/>
      <sheetName val="3련 BOX"/>
      <sheetName val="목록"/>
      <sheetName val="내역서_2"/>
      <sheetName val="8_PILE__(돌출)1"/>
      <sheetName val="플랜트_설치1"/>
      <sheetName val="1_설계기준1"/>
      <sheetName val="DATA_입력란1"/>
      <sheetName val="3_하중산정4_지지력1"/>
      <sheetName val="표지_(2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신규_수주분(사용자_정의)1"/>
      <sheetName val="Sheet1_(2)1"/>
      <sheetName val="설명서_1"/>
      <sheetName val="2_가정단면1"/>
      <sheetName val="단면_(2)1"/>
      <sheetName val="7_PILE__(돌출)1"/>
      <sheetName val="crude_SLAB_RE-bar1"/>
      <sheetName val="CRUDE_RE-bar1"/>
      <sheetName val="COMPARISON_TABLE1"/>
      <sheetName val="2_입력sheet1"/>
      <sheetName val="(3_품질관리_시험_총괄표)1"/>
      <sheetName val="별표_1"/>
      <sheetName val="토공(우물통,기타)_1"/>
      <sheetName val="표__지1"/>
      <sheetName val="1_우편집중내역서1"/>
      <sheetName val="BOX(1_5X1_5)1"/>
      <sheetName val="전선_및_전선관"/>
      <sheetName val="단면__2_"/>
      <sheetName val="ENE-CAL_1"/>
      <sheetName val="ITB_COST"/>
      <sheetName val="_냉각수펌프"/>
      <sheetName val="2011_(4)"/>
      <sheetName val="설계기준_및_하중계산"/>
      <sheetName val="1062-X방향_"/>
      <sheetName val="11_자재단가"/>
      <sheetName val="역T형(H=6_0)_(2)"/>
      <sheetName val="각사별공사비분개_"/>
      <sheetName val="1__설계조건_2_단면가정_3__하중계산"/>
      <sheetName val="전차선로_물량표"/>
      <sheetName val="단가_및_재료비"/>
      <sheetName val="추정공사비_산출내역1_xlsx"/>
      <sheetName val="Dike_for_49T03_&amp;_49T04"/>
      <sheetName val="Dike_for_49T02,_05~07,_19_(1)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Contents"/>
      <sheetName val="7월천안현장 집계표"/>
      <sheetName val="장비.자재"/>
      <sheetName val="장비명세서"/>
      <sheetName val=" 노무집계"/>
      <sheetName val="일용노무비"/>
      <sheetName val="간접경상비"/>
      <sheetName val="dnc4"/>
      <sheetName val="철거산출근거"/>
      <sheetName val="공사개요"/>
      <sheetName val="설계예시"/>
      <sheetName val="입력자료"/>
      <sheetName val="내역서1999.8최종"/>
      <sheetName val="내역서 제출"/>
      <sheetName val="CON'C"/>
      <sheetName val="단중표"/>
      <sheetName val="공사비 증감 내역서"/>
      <sheetName val="배관배선 단가조사"/>
      <sheetName val="일위대가집계"/>
      <sheetName val="SANBAISU"/>
      <sheetName val="MAT"/>
      <sheetName val="기본"/>
      <sheetName val="비교1"/>
      <sheetName val="구의33고"/>
      <sheetName val="할증"/>
      <sheetName val="12호기내역서(건축분)"/>
      <sheetName val="설비"/>
      <sheetName val="실행내역서"/>
      <sheetName val="확약서"/>
      <sheetName val="환경기계공정표 (3)"/>
      <sheetName val="절대삭제금지"/>
      <sheetName val="시설물단가표"/>
      <sheetName val="노무비단가표"/>
      <sheetName val="기초자료입력"/>
      <sheetName val="9.정착구 보강"/>
      <sheetName val="물가대비표"/>
      <sheetName val="Sheet2 (2)"/>
      <sheetName val="변경비교-을"/>
      <sheetName val="수주추정"/>
      <sheetName val="Customer Databas"/>
      <sheetName val="준공평가"/>
      <sheetName val="흙쌓기도수로설치현황"/>
      <sheetName val="시점교대"/>
      <sheetName val="신호등일위대가"/>
      <sheetName val="계수시트"/>
      <sheetName val="흄관기초"/>
      <sheetName val="현금흐름"/>
      <sheetName val="파형강관집계"/>
      <sheetName val="구조물터파기수량집계"/>
      <sheetName val="배수공 시멘트 및 골재량 산출"/>
      <sheetName val="공량(1월22일)"/>
      <sheetName val="측구터파기공수량집계"/>
      <sheetName val="96보완계획7.12"/>
      <sheetName val="본선차로수량집계표"/>
      <sheetName val="공동구수량"/>
      <sheetName val="D-철근총괄"/>
      <sheetName val="수량산출서"/>
      <sheetName val="자재단가대비표"/>
      <sheetName val="Hydrant"/>
      <sheetName val="PAINT (2)"/>
      <sheetName val="96정변2"/>
      <sheetName val="BOX수량"/>
      <sheetName val="FILE1"/>
      <sheetName val="견적단가"/>
      <sheetName val="I一般比"/>
      <sheetName val="건축명"/>
      <sheetName val="기계명"/>
      <sheetName val="전기명"/>
      <sheetName val="토목명"/>
      <sheetName val="내역1"/>
      <sheetName val="구체"/>
      <sheetName val="좌측날개벽"/>
      <sheetName val="우측날개벽"/>
      <sheetName val="setup"/>
      <sheetName val="품셈"/>
      <sheetName val="인부임"/>
      <sheetName val="원가+내역"/>
      <sheetName val="선정요령"/>
      <sheetName val="입력란"/>
      <sheetName val="97노임단가"/>
      <sheetName val="중기사용료"/>
      <sheetName val="2002하반기노임기준"/>
      <sheetName val="단가 (2)"/>
      <sheetName val="심사공종"/>
      <sheetName val="시운전연료"/>
      <sheetName val="b_balju"/>
      <sheetName val="수량증감표"/>
      <sheetName val="터파기운반비산출"/>
      <sheetName val="산적토운반비산출"/>
      <sheetName val="적용단가"/>
      <sheetName val="연장및면적(좌측)"/>
      <sheetName val="빗물받이(910-510-410)"/>
      <sheetName val="우수맨홀공제단위수량"/>
      <sheetName val="일반수량"/>
      <sheetName val="총집계표"/>
      <sheetName val="slurrywall설계가"/>
      <sheetName val="1차 내역서"/>
      <sheetName val="건축내역서 (경제상무실)"/>
      <sheetName val="수산(당)"/>
      <sheetName val="을지"/>
      <sheetName val="화설내"/>
      <sheetName val="본사공가현황"/>
      <sheetName val="토목검측서"/>
      <sheetName val="초기화면"/>
      <sheetName val="관급자재"/>
      <sheetName val="9811"/>
      <sheetName val="내역서단가산출용"/>
      <sheetName val="하조서"/>
      <sheetName val="현장경상비"/>
      <sheetName val="database"/>
      <sheetName val="15"/>
      <sheetName val="98NS-N"/>
      <sheetName val="200"/>
      <sheetName val="몰탈"/>
      <sheetName val="집수정(600-700)"/>
      <sheetName val="내역서01"/>
      <sheetName val="1.수인터널"/>
      <sheetName val="오수주요자재"/>
      <sheetName val="조건"/>
      <sheetName val="T13(P68~72,78)"/>
      <sheetName val="연도별cash"/>
      <sheetName val="공통가설공사"/>
      <sheetName val="항목등록"/>
      <sheetName val="102역사"/>
      <sheetName val="신고조서"/>
      <sheetName val="공사비총괄표"/>
      <sheetName val="101동"/>
      <sheetName val="총괄내역"/>
      <sheetName val="97년 추정"/>
      <sheetName val="추가예산"/>
      <sheetName val="월말"/>
      <sheetName val="간접1"/>
      <sheetName val="직접공사비"/>
      <sheetName val="0506생활권구적"/>
      <sheetName val="공정코드"/>
      <sheetName val="우수내용"/>
      <sheetName val="내역_ver1.0"/>
      <sheetName val="기성내역"/>
      <sheetName val="99총공사내역서"/>
      <sheetName val="차수"/>
      <sheetName val="노무비"/>
      <sheetName val="단양 00 아파트-세부내역"/>
      <sheetName val="일위대가목록"/>
      <sheetName val="적용토목"/>
      <sheetName val="재료집계표"/>
      <sheetName val="신천3호용수로"/>
      <sheetName val="각종양식"/>
      <sheetName val="암거단위"/>
      <sheetName val="오동"/>
      <sheetName val="대조"/>
      <sheetName val="나한"/>
      <sheetName val="단가표"/>
      <sheetName val="RAMP 단면(R2)"/>
      <sheetName val="토목내역서 (도급단가)"/>
      <sheetName val="예산M11A"/>
      <sheetName val="목차 "/>
      <sheetName val="NYS"/>
      <sheetName val="도로경계단위"/>
      <sheetName val="4.2유효폭의 계산"/>
      <sheetName val="시중노임단가"/>
      <sheetName val="발주내역"/>
      <sheetName val="세골재  T2 변경 현황"/>
      <sheetName val="0.단가"/>
      <sheetName val="토공 total"/>
      <sheetName val="PSCbeam설계"/>
      <sheetName val="내역서중"/>
      <sheetName val="접지수량"/>
      <sheetName val="공사착공계"/>
      <sheetName val="EQT-ESTN"/>
      <sheetName val="직노"/>
      <sheetName val="실행내역"/>
      <sheetName val="양식3"/>
      <sheetName val="세부내역서(전기)"/>
      <sheetName val="CC16-내역서"/>
      <sheetName val="이토변실"/>
      <sheetName val="단위단가"/>
      <sheetName val="건축공사실행"/>
      <sheetName val="식재가격"/>
      <sheetName val="일위목록"/>
      <sheetName val="조명일위"/>
      <sheetName val="기본1"/>
      <sheetName val="수정일위대가"/>
      <sheetName val="MAIN_TABLE"/>
      <sheetName val="자재단가비교표"/>
      <sheetName val="4. 주형설계"/>
      <sheetName val="1,2공구원가계산서"/>
      <sheetName val="1공구산출내역서"/>
      <sheetName val="수량집"/>
      <sheetName val="골조"/>
      <sheetName val="2.단면가정"/>
      <sheetName val="수우미양가(Vlookup)"/>
      <sheetName val="집계표(OPTION)"/>
      <sheetName val="지중자재단가"/>
      <sheetName val="입력변수"/>
      <sheetName val="개인"/>
      <sheetName val="인수공규격"/>
      <sheetName val="노무비 근거"/>
      <sheetName val="MAIN"/>
      <sheetName val="지장물_data"/>
      <sheetName val="ATM기초철가"/>
      <sheetName val="CIVIL4"/>
      <sheetName val=" 총괄표"/>
      <sheetName val="내역서적용수량"/>
      <sheetName val="수안보-MBR1"/>
      <sheetName val="도수로수량산출"/>
      <sheetName val="단가비교표_공통1"/>
      <sheetName val="제경비"/>
      <sheetName val="대부예산서"/>
      <sheetName val="표준차도부연장집계-ASP"/>
      <sheetName val="종배수관면벽구"/>
      <sheetName val="종배수관위치조서"/>
      <sheetName val="1련박스"/>
      <sheetName val="조경일람"/>
      <sheetName val="일위(수원)"/>
      <sheetName val="바닥판의 설계"/>
      <sheetName val="전체제잡비"/>
      <sheetName val="미드수량"/>
      <sheetName val="보도단위"/>
      <sheetName val="배수장토목공사비"/>
      <sheetName val="건축-물가변동"/>
      <sheetName val="Bìa"/>
      <sheetName val="Bảng KLHT"/>
      <sheetName val="RC WORK"/>
      <sheetName val="6PILE__(돌출)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1_2_1_마루높이결정1"/>
      <sheetName val="Pier_31"/>
      <sheetName val="2_2_S-Curve1"/>
      <sheetName val="PAD_TR보호대기초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PKKK"/>
      <sheetName val="Kính"/>
      <sheetName val="Bảng Phân Tích Chi Phí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STRA2"/>
      <sheetName val="1.폐기물집계표"/>
      <sheetName val="단위수량산출"/>
      <sheetName val="I.설계조건"/>
      <sheetName val="농로수량집계"/>
      <sheetName val="농로토공집계"/>
      <sheetName val="수로교총재료집계"/>
      <sheetName val="경비"/>
      <sheetName val="직접인건비"/>
      <sheetName val="예산서"/>
      <sheetName val="BOX"/>
      <sheetName val="상세"/>
      <sheetName val="단가산출총괄표"/>
      <sheetName val="EQUIP-H"/>
      <sheetName val="배수공BOQ"/>
      <sheetName val="지장물조서"/>
      <sheetName val="차선도색수량집계"/>
      <sheetName val="화산경계"/>
      <sheetName val="우각부보강"/>
      <sheetName val="내역서(토목)"/>
      <sheetName val="MTP"/>
      <sheetName val="Gia VL,NC,M"/>
      <sheetName val="Phan chung"/>
      <sheetName val="Names"/>
      <sheetName val="Tom tat gia du thau"/>
      <sheetName val="1_MV"/>
      <sheetName val="MTC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Earthwork"/>
      <sheetName val="CFS3"/>
      <sheetName val="SITE-E"/>
      <sheetName val="가감수량"/>
      <sheetName val="S.중기사용료"/>
      <sheetName val="부재치수입력"/>
      <sheetName val="공사계약현황"/>
      <sheetName val="Project Brief"/>
      <sheetName val="AILC004"/>
      <sheetName val="공문"/>
      <sheetName val="허용전류"/>
      <sheetName val="설계"/>
      <sheetName val="수문일1"/>
      <sheetName val="입찰견적보고서"/>
      <sheetName val="대전노은1차_조적_집계표"/>
      <sheetName val="Bao cao hao hut VT-TR"/>
      <sheetName val="125x125"/>
      <sheetName val="tifico"/>
      <sheetName val="Du toan"/>
      <sheetName val="Items"/>
      <sheetName val="Detail"/>
      <sheetName val="¥ "/>
      <sheetName val="KLall"/>
      <sheetName val="DTTC CHI TIET"/>
      <sheetName val="SP10"/>
      <sheetName val="BechLab"/>
      <sheetName val="Rates"/>
      <sheetName val="당진1,2호기전선관설치및접지4차공사내역서-을지"/>
      <sheetName val="실행(ALT1)"/>
      <sheetName val="금액"/>
      <sheetName val="조직"/>
      <sheetName val="Currency Rate"/>
      <sheetName val="MTO REV.2(ARMOR)"/>
      <sheetName val="TEN CONG TRINH"/>
      <sheetName val="VXXXXXX"/>
      <sheetName val="파일의이용"/>
      <sheetName val="이름정의"/>
      <sheetName val="교대철근집계"/>
      <sheetName val="계양가시설"/>
      <sheetName val="일위단위"/>
      <sheetName val="고유코드_설계"/>
      <sheetName val="PROJECT BRIEF(EX.NEW)"/>
      <sheetName val="Site Expenses"/>
      <sheetName val="실행견적"/>
      <sheetName val="현장관리비참조"/>
      <sheetName val="다곡2교"/>
      <sheetName val="s"/>
      <sheetName val="용역비내역-진짜"/>
      <sheetName val="1000 DB구축 부표"/>
      <sheetName val="환율CHANGE"/>
      <sheetName val="EACT10"/>
      <sheetName val="상 부"/>
      <sheetName val="9-1차이내역"/>
      <sheetName val="내역갑지"/>
      <sheetName val="D+W"/>
      <sheetName val="INFOR-ST"/>
      <sheetName val="kpxlc"/>
      <sheetName val="kpxld"/>
      <sheetName val="VTu"/>
      <sheetName val="D_MUC"/>
      <sheetName val="Unit price"/>
      <sheetName val="p"/>
      <sheetName val="Define finishing"/>
      <sheetName val="SEX"/>
      <sheetName val="BIDDING-SUM"/>
      <sheetName val="PTĐG"/>
      <sheetName val="RATE"/>
      <sheetName val="MA"/>
      <sheetName val="Tiến độ  Rev1 (phói hợp)"/>
      <sheetName val="Level 2"/>
      <sheetName val="VT190111"/>
      <sheetName val="TH-XL"/>
      <sheetName val="PNT-QUOT-#3"/>
      <sheetName val="Keothep"/>
      <sheetName val="Re-bar"/>
      <sheetName val="HS"/>
      <sheetName val="Cst Pkg-Eden"/>
      <sheetName val="Chi tiết cấu tạo giá (2)"/>
      <sheetName val="SUMMARY-HT Thô"/>
      <sheetName val="02.PHAT SINH TANG"/>
      <sheetName val="DT"/>
      <sheetName val="TONG HOP XIN GIA"/>
      <sheetName val="Bảng_mã_VT"/>
      <sheetName val="tong_du_toan"/>
      <sheetName val="Cover"/>
      <sheetName val="Sheet"/>
      <sheetName val="DANHMUC"/>
      <sheetName val="電気設備表"/>
      <sheetName val="1.R18 BF"/>
      <sheetName val="A"/>
      <sheetName val="G"/>
      <sheetName val="F-B"/>
      <sheetName val="H-J"/>
      <sheetName val="6.External works-R18"/>
      <sheetName val="May"/>
      <sheetName val="Profile"/>
      <sheetName val="bill 3 - D Wall"/>
      <sheetName val="KHOI LUONG15-4"/>
      <sheetName val="NC"/>
      <sheetName val="Tro giup"/>
      <sheetName val="Villa A"/>
      <sheetName val="Div26 - Elect"/>
      <sheetName val="CPTNo"/>
      <sheetName val="COAT&amp;WRAP-QIOT-#3"/>
      <sheetName val="Parem"/>
      <sheetName val="Ref"/>
      <sheetName val="VO"/>
      <sheetName val="Xuly Data"/>
      <sheetName val="CSVC LD"/>
      <sheetName val="Ten_NVKD"/>
      <sheetName val="Setting"/>
      <sheetName val="dtct cong"/>
      <sheetName val="Buy vs. Lease Car"/>
      <sheetName val="BQ"/>
      <sheetName val="Costmaster"/>
      <sheetName val="Cash Flow bulanan"/>
      <sheetName val="Isolasi Luar Dalam"/>
      <sheetName val="Isolasi Luar"/>
      <sheetName val="8521"/>
      <sheetName val="Y_WORK"/>
      <sheetName val="運転条件一覧"/>
      <sheetName val="4)유동표"/>
      <sheetName val="백암비스타내역"/>
      <sheetName val="본장"/>
      <sheetName val="97 사업추정(WEKI)"/>
      <sheetName val="현황"/>
      <sheetName val="인사자료총집계"/>
      <sheetName val="计算稿"/>
      <sheetName val="남양시작동자105노65기1.3화1.2"/>
      <sheetName val="工程量计算书"/>
      <sheetName val="카니발(자105노60)"/>
      <sheetName val="TRE TABLE"/>
      <sheetName val="Total Progress (2)"/>
      <sheetName val="FAB"/>
      <sheetName val="Data&amp;Result"/>
      <sheetName val="소보"/>
      <sheetName val="포장면적집계"/>
      <sheetName val="수로BOX"/>
      <sheetName val="신규보류입력"/>
      <sheetName val="POL6차-PIPING"/>
      <sheetName val="b_balju_cho"/>
      <sheetName val="토공개요C"/>
      <sheetName val="정공공사"/>
      <sheetName val="안전장치"/>
      <sheetName val="예산명세서"/>
      <sheetName val="Macro2"/>
      <sheetName val="년도별노임표"/>
      <sheetName val="중기목록표"/>
      <sheetName val="건축계약내역"/>
      <sheetName val="대전가오_견출_집계표"/>
      <sheetName val="공사"/>
      <sheetName val="도로"/>
      <sheetName val="노무비단가"/>
      <sheetName val="관급자재대"/>
      <sheetName val="2.토목공사"/>
      <sheetName val="노임,재료비"/>
      <sheetName val="골조시행"/>
      <sheetName val="건물철거"/>
      <sheetName val="기타배수구조물깨기-단위수량"/>
      <sheetName val="초"/>
      <sheetName val="관경별내역서"/>
      <sheetName val="원가&amp;하도급원가"/>
      <sheetName val="설계설명서"/>
      <sheetName val="개별직종노임단가(2003.9)"/>
      <sheetName val="청주(철골발주의뢰서)"/>
      <sheetName val="2-1. 경관조명 내역총괄표"/>
      <sheetName val="각형맨홀"/>
      <sheetName val="pier-1"/>
      <sheetName val="건축내역서"/>
      <sheetName val="설비내역서"/>
      <sheetName val="전기내역서"/>
      <sheetName val="II손익관리"/>
      <sheetName val="기본단가표"/>
      <sheetName val="노임단가 (2)"/>
      <sheetName val="적용기준"/>
      <sheetName val="내역을"/>
      <sheetName val="AS포장복구 "/>
      <sheetName val="문산방향-교대(A2)"/>
      <sheetName val="건축일위"/>
      <sheetName val="그라우팅일위"/>
      <sheetName val="설계변경총괄표(계산식)"/>
      <sheetName val="운임료"/>
      <sheetName val="작업입력"/>
      <sheetName val="2003상반기노임기준"/>
      <sheetName val="날개벽(TYPE2)"/>
      <sheetName val="보도교산출근거"/>
      <sheetName val="토공개요"/>
      <sheetName val="토공(1)"/>
      <sheetName val="공종별자재"/>
      <sheetName val="준공조서"/>
      <sheetName val="공사준공계"/>
      <sheetName val="준공검사보고서"/>
      <sheetName val="투찰"/>
      <sheetName val="L_RPTB02_01"/>
      <sheetName val="A2"/>
      <sheetName val=" 상부공통집계(총괄)"/>
      <sheetName val="방수"/>
      <sheetName val="포장자재집계표"/>
      <sheetName val="EQUIP LIST"/>
      <sheetName val="기본일위"/>
      <sheetName val="중기단가LIST"/>
      <sheetName val="산출기준"/>
      <sheetName val="개별직종노임"/>
      <sheetName val="엔지니어링노임"/>
      <sheetName val="2"/>
      <sheetName val="터파기단면도(보도)"/>
      <sheetName val="격점수량"/>
      <sheetName val="기존건물 깨기원단위"/>
      <sheetName val="시장성초안camera"/>
      <sheetName val="장비종합부표"/>
      <sheetName val="집계표_식재"/>
      <sheetName val="부표"/>
      <sheetName val="기본데이타입력"/>
      <sheetName val="단가산출2"/>
      <sheetName val="HVAC"/>
      <sheetName val="대공종"/>
      <sheetName val="실행내역(10.13)"/>
      <sheetName val="도급"/>
      <sheetName val="1구간FRP수량산출"/>
      <sheetName val="JUCKEYK"/>
      <sheetName val="노.표-조"/>
      <sheetName val="단관데이터"/>
      <sheetName val="이형관데이터"/>
      <sheetName val="가설공사비"/>
      <sheetName val="도로구조공사비"/>
      <sheetName val="도로토공공사비"/>
      <sheetName val="여수토공사비"/>
      <sheetName val="철거현황"/>
      <sheetName val="준공정산"/>
      <sheetName val="2000노임기준"/>
      <sheetName val="노무자도장2"/>
      <sheetName val="목포방향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토목공사일반"/>
      <sheetName val="unitpric"/>
      <sheetName val="noyim"/>
      <sheetName val="99노임단가"/>
      <sheetName val="준비공"/>
      <sheetName val="목교수량산출"/>
      <sheetName val="물가단가"/>
      <sheetName val="제표일위대가"/>
      <sheetName val="208-238"/>
      <sheetName val="철근량 산정"/>
      <sheetName val="구분표"/>
      <sheetName val="개거산출내역"/>
      <sheetName val="연동내역"/>
      <sheetName val="건설성적"/>
      <sheetName val="슬래브 -연속(3경간)"/>
      <sheetName val="고창방향"/>
      <sheetName val="토공분배표"/>
      <sheetName val="산출3-동력"/>
      <sheetName val="산출4-전등"/>
      <sheetName val="종배수단위_CON기초"/>
      <sheetName val="터널굴착단산"/>
      <sheetName val="총 원가계산"/>
      <sheetName val="위생"/>
      <sheetName val="산출2-전력"/>
      <sheetName val="산출9-TRAY"/>
      <sheetName val="DATE2001"/>
      <sheetName val="사  업  비  수  지  예  산  서"/>
      <sheetName val="배수공수집"/>
      <sheetName val="참여현황 (직원)"/>
      <sheetName val="종형증설공"/>
      <sheetName val="시노501"/>
      <sheetName val="D"/>
      <sheetName val="일위대가_가설_"/>
      <sheetName val="공사설명서"/>
      <sheetName val="PI"/>
      <sheetName val="간접"/>
      <sheetName val="원가계산하도"/>
      <sheetName val="설내역서 "/>
      <sheetName val="현장소운반"/>
      <sheetName val="관구보호몰탈"/>
      <sheetName val="청 구"/>
      <sheetName val="설계산출기초"/>
      <sheetName val="전기단가조사서"/>
      <sheetName val="토목(용인)"/>
      <sheetName val="도기류"/>
      <sheetName val="남양내역"/>
      <sheetName val="원가서"/>
      <sheetName val="출장내역"/>
      <sheetName val="연결임시"/>
      <sheetName val="11.1 단면hwp"/>
      <sheetName val="흙막이 개산견적"/>
      <sheetName val="GI-LIST"/>
      <sheetName val="음성방향"/>
      <sheetName val="산출기준자료"/>
      <sheetName val="구역화물"/>
      <sheetName val="단위목록"/>
      <sheetName val="직접경비"/>
      <sheetName val="평내중"/>
      <sheetName val="차선도색-연장,수량(1)"/>
      <sheetName val="하도급 검토"/>
      <sheetName val="3.하중계산"/>
      <sheetName val="내역(신례)"/>
      <sheetName val="호프"/>
      <sheetName val="재료비단가"/>
      <sheetName val="탄성1"/>
      <sheetName val="산수배수"/>
      <sheetName val="(당평)자재"/>
      <sheetName val="당초명세(평)"/>
      <sheetName val="A-8 PD(도로중앙)"/>
      <sheetName val="보도포장연장조서-표준차도부"/>
      <sheetName val="표준차도부연장조서-ASP"/>
      <sheetName val="감액총괄표"/>
      <sheetName val="설계가"/>
      <sheetName val="단가조정표"/>
      <sheetName val="배수공 주요자재 집계표"/>
      <sheetName val="실행간접비용"/>
      <sheetName val="옹벽공 수량집계표"/>
      <sheetName val="순공사비"/>
      <sheetName val="앵커구조계산"/>
      <sheetName val="관접합및부설"/>
      <sheetName val="사통"/>
      <sheetName val="내역_FILE"/>
      <sheetName val="계림(함평)"/>
      <sheetName val="계림(장성)"/>
      <sheetName val="인원투입"/>
      <sheetName val="포장공자재집계표"/>
      <sheetName val="슬래브수량"/>
      <sheetName val="일위대가(1)"/>
      <sheetName val="구조물공집계"/>
      <sheetName val="상행-교대(A1-A2)"/>
      <sheetName val="부표총괄"/>
      <sheetName val="VII-2현장경비"/>
      <sheetName val="Ⅴ-2.공종별내역"/>
      <sheetName val="출력X"/>
      <sheetName val="내역서 (2)"/>
      <sheetName val="06 일위대가목록"/>
      <sheetName val="옹벽수량집계"/>
      <sheetName val="4.내진설계"/>
      <sheetName val=" ｹ-ﾌﾞﾙ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총괄서"/>
      <sheetName val="용역단가"/>
      <sheetName val="효성CB 1P기초"/>
      <sheetName val="조견표"/>
      <sheetName val="공용(현대건설공구)"/>
      <sheetName val="현대건설공구(UNIT)"/>
      <sheetName val="상호참고자료"/>
      <sheetName val="발주처자료입력"/>
      <sheetName val="회사기본자료"/>
      <sheetName val="하자보증자료"/>
      <sheetName val="기술자관련자료"/>
      <sheetName val="시점경사로"/>
      <sheetName val="9_정착구_보강"/>
      <sheetName val="단가_(2)"/>
      <sheetName val="1차_내역서"/>
      <sheetName val="배관배선_단가조사"/>
      <sheetName val="환경기계공정표_(3)"/>
      <sheetName val="BSD_(2)"/>
      <sheetName val="배수공_시멘트_및_골재량_산출"/>
      <sheetName val="96보완계획7_12"/>
      <sheetName val="사__업__비__수__지__예__산__서"/>
      <sheetName val="1차"/>
      <sheetName val="1.CB"/>
      <sheetName val="변수"/>
      <sheetName val="교사기준면적(중)"/>
      <sheetName val="반포2차"/>
      <sheetName val="첨"/>
      <sheetName val="낙석방지수량"/>
      <sheetName val="1차설계변경내역"/>
      <sheetName val="시화점실행"/>
      <sheetName val="전 기"/>
      <sheetName val="설계내역"/>
      <sheetName val="해외(원화)"/>
      <sheetName val="토목공사"/>
      <sheetName val="포장공수량집계표"/>
      <sheetName val="사유서제출현황-2"/>
      <sheetName val="콘크리트타설집계표"/>
      <sheetName val="제경비율"/>
      <sheetName val="공사명입력"/>
      <sheetName val="근로자자료입력"/>
      <sheetName val="참고자료"/>
      <sheetName val="단"/>
      <sheetName val="원유_BANK"/>
      <sheetName val="공사분석"/>
      <sheetName val="GR"/>
      <sheetName val="폐기물"/>
      <sheetName val="공사품의서"/>
      <sheetName val="45,46"/>
      <sheetName val="부대tu"/>
      <sheetName val="HRSG SMALL07220"/>
      <sheetName val="수질정화시설"/>
      <sheetName val="ELECTRIC"/>
      <sheetName val="자재"/>
      <sheetName val="공비현2"/>
      <sheetName val="도급내역"/>
      <sheetName val="물집"/>
      <sheetName val="도급금액"/>
      <sheetName val="재노경"/>
      <sheetName val="집수A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중요"/>
      <sheetName val="총내역서"/>
      <sheetName val="수량산출서-2"/>
      <sheetName val="인부노임"/>
      <sheetName val="4.2.1 마루높이 검토"/>
      <sheetName val="List"/>
      <sheetName val="단가산출서(기계)"/>
      <sheetName val="배관단가조사서"/>
      <sheetName val="참고사항"/>
      <sheetName val="설계명세서(종합)"/>
      <sheetName val="소요자재"/>
      <sheetName val="노무산출서"/>
      <sheetName val="특별교실"/>
      <sheetName val="낙찰표"/>
      <sheetName val="단 box"/>
      <sheetName val="기계"/>
      <sheetName val="sub"/>
      <sheetName val="내역전기"/>
      <sheetName val="중강당 내역"/>
      <sheetName val="단가조건(02년)"/>
      <sheetName val="05-원가계산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안전시설"/>
      <sheetName val="세금자료"/>
      <sheetName val="가열로SW"/>
      <sheetName val="청_구"/>
      <sheetName val="1_수인터널"/>
      <sheetName val="상_부"/>
      <sheetName val="공사비_증감_내역서"/>
      <sheetName val="Sheet2_(2)"/>
      <sheetName val="Customer_Databas"/>
      <sheetName val="PROJECT_BRIEF(EX_NEW)"/>
      <sheetName val="Site_Expenses"/>
      <sheetName val="기존포장깨기"/>
      <sheetName val="석축헐기"/>
      <sheetName val="sst,stl창호"/>
      <sheetName val="ETC"/>
      <sheetName val="A4"/>
      <sheetName val="연속벽현황"/>
      <sheetName val="산근(1)"/>
      <sheetName val="2_단면가정"/>
      <sheetName val="맨홀수량산출(A-LINE)"/>
      <sheetName val="03전반노무비"/>
      <sheetName val="08-공사비총괄표"/>
      <sheetName val="01-적용기준"/>
      <sheetName val="지장물 철거 물량 산출서"/>
      <sheetName val="민감도"/>
      <sheetName val="달서천-대비"/>
      <sheetName val="소방"/>
      <sheetName val="공통비(전체)"/>
      <sheetName val="노면및방향"/>
      <sheetName val="A4288"/>
      <sheetName val="포장공수량집계"/>
      <sheetName val="일위_파일"/>
      <sheetName val="P4-C"/>
      <sheetName val="J형측구단위수량"/>
      <sheetName val="설-원가"/>
      <sheetName val="일위대가-1"/>
      <sheetName val="협력업체"/>
      <sheetName val="지급(1)"/>
      <sheetName val="산출내역(K2)"/>
      <sheetName val="이음개소"/>
      <sheetName val="견적대비표"/>
      <sheetName val="기계경비및산출근거서"/>
      <sheetName val="집행안"/>
      <sheetName val="7-2"/>
      <sheetName val="중기손료집계(1209)"/>
      <sheetName val="가계부"/>
      <sheetName val="제품목록"/>
      <sheetName val="매입매출관리"/>
      <sheetName val="골막이(야매)"/>
      <sheetName val="ⴭⴭⴭⴭⴭ"/>
      <sheetName val="말뚝기초(안정검토)-외측"/>
      <sheetName val="기흥하도용"/>
      <sheetName val="가격조사서"/>
      <sheetName val="암거"/>
      <sheetName val="총괄-1"/>
      <sheetName val="암거 제원표-1단계"/>
      <sheetName val="분뇨"/>
      <sheetName val="C.배수관공"/>
      <sheetName val="상-교대(A1-A2)"/>
      <sheetName val="집기손료"/>
      <sheetName val="WING3"/>
      <sheetName val="수요개발과판매량"/>
      <sheetName val="지질조사"/>
      <sheetName val="소도3교"/>
      <sheetName val="2.건축"/>
      <sheetName val="연돌일위집계"/>
      <sheetName val="여과지동"/>
      <sheetName val="교량"/>
      <sheetName val="제잡비"/>
      <sheetName val="문학간접"/>
      <sheetName val="보증수수료산출"/>
      <sheetName val="건축기계설비표선정수장"/>
      <sheetName val="지점별강우량"/>
      <sheetName val="절대지우지말것"/>
      <sheetName val="N10(미지급)_"/>
      <sheetName val="N10(미지급)_1"/>
      <sheetName val="기준Data"/>
      <sheetName val="의왕F사"/>
      <sheetName val="가공사"/>
      <sheetName val="참조영역"/>
      <sheetName val="신구계정대사표"/>
      <sheetName val="1.일반수량산출근거"/>
      <sheetName val="CALCULATION"/>
      <sheetName val="static.cal"/>
      <sheetName val="DI_전처리 단가집(GP1 실적가)"/>
      <sheetName val="XXXXXX"/>
      <sheetName val="조도"/>
      <sheetName val="동력"/>
      <sheetName val="변압기"/>
      <sheetName val="발전기"/>
      <sheetName val="간선"/>
      <sheetName val="도체종-상수표"/>
      <sheetName val="Sheet8"/>
      <sheetName val="Sheet9"/>
      <sheetName val="Sheet11"/>
      <sheetName val="Sheet12"/>
      <sheetName val="전기자료"/>
      <sheetName val="DUT-BAT1"/>
      <sheetName val="GEN"/>
      <sheetName val="합천내역"/>
      <sheetName val="CAUDIT"/>
      <sheetName val="판"/>
      <sheetName val="노동부"/>
      <sheetName val="구성비"/>
      <sheetName val="Financial impact"/>
      <sheetName val="Sch7a (토요일)"/>
      <sheetName val="계획집계"/>
      <sheetName val="깨기수량집계"/>
      <sheetName val="내역서(우)"/>
      <sheetName val="단가산출서"/>
      <sheetName val="배수관접합및부설  "/>
      <sheetName val="폐기물집계표"/>
      <sheetName val="일반수량총괄집계표"/>
      <sheetName val="화재 탐지 설비"/>
      <sheetName val="산거각호표"/>
      <sheetName val="총괄설계내역서"/>
      <sheetName val="공사원가"/>
      <sheetName val="수량이동"/>
      <sheetName val="표 지"/>
      <sheetName val="대전(세창동)"/>
      <sheetName val="재료집계(분수관)"/>
      <sheetName val="조은나오스빌"/>
      <sheetName val="INTRO.(X)"/>
      <sheetName val="콘크리트측구연장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 refreshError="1"/>
      <sheetData sheetId="1174" refreshError="1"/>
      <sheetData sheetId="1175" refreshError="1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/>
      <sheetData sheetId="1278"/>
      <sheetData sheetId="1279"/>
      <sheetData sheetId="1280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/>
      <sheetData sheetId="1590"/>
      <sheetData sheetId="1591"/>
      <sheetData sheetId="1592"/>
      <sheetData sheetId="1593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/>
      <sheetData sheetId="163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/>
      <sheetData sheetId="1708"/>
      <sheetData sheetId="1709"/>
      <sheetData sheetId="1710"/>
      <sheetData sheetId="171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/>
      <sheetData sheetId="1779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표    지"/>
      <sheetName val="총괄표(해)"/>
      <sheetName val="일위대가"/>
      <sheetName val="대가근거"/>
      <sheetName val="수량산출"/>
      <sheetName val="설계제원_1"/>
      <sheetName val="설계제원_2"/>
      <sheetName val="노임단가"/>
      <sheetName val="간지양식"/>
      <sheetName val="Sheet14"/>
      <sheetName val="Sheet15"/>
      <sheetName val="Sheet16"/>
      <sheetName val="사다리"/>
      <sheetName val="항공측량노임단가"/>
      <sheetName val="데리네이타현황"/>
      <sheetName val="지하시설물작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"/>
      <sheetName val="군관리계획"/>
      <sheetName val="토지적성평가"/>
      <sheetName val="교통성검토"/>
      <sheetName val="교통성검토직접경비"/>
      <sheetName val="환경성검토"/>
      <sheetName val="환경성검토직접경비"/>
      <sheetName val="기초조사"/>
      <sheetName val="지형도면고시"/>
      <sheetName val="항공측량총괄표"/>
      <sheetName val="항공측량일위_지형"/>
      <sheetName val="항공측량대가근거_지형"/>
      <sheetName val="항공측량수량산출"/>
      <sheetName val="항공측량설계제원_1"/>
      <sheetName val="항공측량설계제원_2"/>
      <sheetName val="항공측량노임단가"/>
      <sheetName val="항공측량간지양식"/>
      <sheetName val="200"/>
      <sheetName val="지급자재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별수입"/>
      <sheetName val="노임단가"/>
      <sheetName val="사다리"/>
      <sheetName val="기성예정수령"/>
      <sheetName val="설 계"/>
      <sheetName val="지구단위계획"/>
      <sheetName val="깨기"/>
      <sheetName val="내역"/>
      <sheetName val="총(철거)"/>
      <sheetName val="총물량표"/>
      <sheetName val="직접인건비"/>
      <sheetName val="고분전시관"/>
      <sheetName val="변경총괄지(1)"/>
      <sheetName val="지급자재"/>
      <sheetName val="특별땅고르기"/>
      <sheetName val="부대내역"/>
      <sheetName val="부대공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"/>
      <sheetName val="내역"/>
      <sheetName val="고분전시관"/>
      <sheetName val="항공측량노임단가"/>
      <sheetName val="노임단가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환지방식개발계획(면적식)"/>
      <sheetName val="환지방식개발계획(절충식)"/>
      <sheetName val="환지방식개발계획(평가식)"/>
      <sheetName val="도시재개발계획(면적식)"/>
      <sheetName val="도시재개발계획(절충식)"/>
      <sheetName val="도시재개발계획(평가식)"/>
      <sheetName val="도시재개발계획(기본계획)"/>
      <sheetName val="Sheet1"/>
      <sheetName val="지구단위계획(제주)"/>
      <sheetName val="산업단지개발계획"/>
      <sheetName val="주택단지개발계획"/>
      <sheetName val="유통단지개발계획"/>
      <sheetName val="주거환경개선사업계획"/>
      <sheetName val="지구단위계획"/>
      <sheetName val="재해영향평가"/>
      <sheetName val="표서식"/>
      <sheetName val="노임단가"/>
      <sheetName val="표지"/>
      <sheetName val="표준품셈"/>
      <sheetName val="내역"/>
      <sheetName val="고분전시관"/>
      <sheetName val="품셈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5">
          <cell r="T15">
            <v>100</v>
          </cell>
        </row>
      </sheetData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 "/>
      <sheetName val="원가계산서"/>
      <sheetName val="집계(건축)"/>
      <sheetName val="고분전시관"/>
      <sheetName val="노출전시관 "/>
      <sheetName val="야외화장실#1"/>
      <sheetName val="야외화장실#2"/>
      <sheetName val="토목+조경"/>
      <sheetName val="설비"/>
      <sheetName val="현장비용"/>
      <sheetName val="표지 (2)"/>
      <sheetName val="골조공사"/>
      <sheetName val="골조공사 (공)"/>
      <sheetName val="창호,유리,금속,수장"/>
      <sheetName val="내역"/>
      <sheetName val="지구단위계획"/>
      <sheetName val="조명시설"/>
      <sheetName val="단"/>
      <sheetName val="#REF"/>
      <sheetName val="2.건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안내"/>
      <sheetName val="버스운행안내"/>
      <sheetName val="예방접종계획"/>
      <sheetName val="근태계획서"/>
      <sheetName val="간선계산"/>
      <sheetName val="guard(mac)"/>
      <sheetName val="일반서식"/>
      <sheetName val="단면 (2)"/>
      <sheetName val="B부대공"/>
      <sheetName val="내역서"/>
      <sheetName val="교각1"/>
      <sheetName val="XL4Poppy"/>
      <sheetName val="#REF"/>
      <sheetName val="횡배수관토공수량"/>
      <sheetName val="역T형"/>
      <sheetName val="1.설계조건"/>
      <sheetName val="EQUIP-H"/>
      <sheetName val="Sheet1"/>
      <sheetName val="부대공집계표"/>
      <sheetName val="COPING"/>
      <sheetName val="날개벽(시점좌측)"/>
      <sheetName val="1.설계기준"/>
      <sheetName val="I.설계조건"/>
      <sheetName val="주형"/>
      <sheetName val="3.바닥판설계"/>
      <sheetName val="교대(A1-A2)"/>
      <sheetName val="안정검토"/>
      <sheetName val="단면설계"/>
      <sheetName val="TYPE-A"/>
      <sheetName val="약품공급2"/>
      <sheetName val="양수장(기계)"/>
      <sheetName val="세부내역(직접인건비)"/>
      <sheetName val="B2BERP"/>
      <sheetName val="INPUT"/>
      <sheetName val="횡배수관집현황(2공구)"/>
      <sheetName val="6PILE  (돌출)"/>
      <sheetName val="수량산출"/>
      <sheetName val="노임단가"/>
      <sheetName val="직접인건비호표(항목60%)"/>
      <sheetName val="직접경비호표"/>
      <sheetName val="교각계산"/>
      <sheetName val="중기비"/>
      <sheetName val="상수도토공집계표"/>
      <sheetName val="자(3.0m)"/>
      <sheetName val="5.정산서"/>
      <sheetName val="일위대가(계측기설치)"/>
      <sheetName val="부대공"/>
      <sheetName val="방호벽"/>
      <sheetName val="낙석방지책"/>
      <sheetName val="단가조사"/>
      <sheetName val="도장수량(하1)"/>
      <sheetName val="교통표지"/>
      <sheetName val="단가 및 재료비"/>
      <sheetName val="전차선로 물량표"/>
      <sheetName val="시멘트"/>
      <sheetName val="제수"/>
      <sheetName val="CABLE SIZE-3"/>
      <sheetName val="구조물공"/>
      <sheetName val="DATE"/>
      <sheetName val="진입부 단위수량"/>
      <sheetName val="진주방향"/>
      <sheetName val="설계조건"/>
      <sheetName val="안정계산"/>
      <sheetName val="단면검토"/>
      <sheetName val="일위대가"/>
      <sheetName val="수로교총재료집계"/>
      <sheetName val="제출내역 (2)"/>
      <sheetName val="5지구단위"/>
      <sheetName val="내역"/>
      <sheetName val="IMPEADENCE MAP 취수장"/>
      <sheetName val="2.단면가정"/>
      <sheetName val="포장공"/>
      <sheetName val="덕전리"/>
      <sheetName val="EACT10"/>
      <sheetName val="2000년1차"/>
      <sheetName val="설계변경사유서(건축)"/>
      <sheetName val="이름정의"/>
      <sheetName val="ABUT수량-A1"/>
      <sheetName val="Data&amp;Result"/>
      <sheetName val="8.PILE  (돌출)"/>
      <sheetName val="공사비예산서(토목분)"/>
      <sheetName val="일위대가(목록)"/>
      <sheetName val="산근(목록)"/>
      <sheetName val="재료비"/>
      <sheetName val="경비"/>
      <sheetName val="토공"/>
      <sheetName val="이형관중량"/>
      <sheetName val="마산방향"/>
      <sheetName val="말뚝물량"/>
      <sheetName val="Sheet17"/>
      <sheetName val="VXXXXXX"/>
      <sheetName val="평가내역"/>
      <sheetName val="변경품셈"/>
      <sheetName val="포장복구집계"/>
      <sheetName val="약품설비"/>
      <sheetName val="보도경계블럭"/>
      <sheetName val="1호맨홀토공"/>
      <sheetName val="DATA"/>
      <sheetName val="1. 설계조건 2.단면가정 3. 하중계산"/>
      <sheetName val="DATA 입력란"/>
      <sheetName val="대로근거"/>
      <sheetName val="중로근거"/>
      <sheetName val="빗물받이(910-510-410)"/>
      <sheetName val="기초INPUT"/>
      <sheetName val="집수정"/>
      <sheetName val="N賃率-職"/>
      <sheetName val="기초공"/>
      <sheetName val="기둥(원형)"/>
      <sheetName val="변수"/>
      <sheetName val="SLIDES"/>
      <sheetName val="지사인원사무실"/>
      <sheetName val="교통대책내역"/>
      <sheetName val="금액내역서"/>
      <sheetName val="CTEMCOST"/>
      <sheetName val="토사(PE)"/>
      <sheetName val="직접인건비"/>
      <sheetName val="날개벽"/>
      <sheetName val="AS복구"/>
      <sheetName val="중기터파기"/>
      <sheetName val="변수값"/>
      <sheetName val="중기상차"/>
      <sheetName val="편입용지조서"/>
      <sheetName val="배수통관토공수량"/>
      <sheetName val="지구단위계획"/>
      <sheetName val="예가표"/>
      <sheetName val="날개벽수량표"/>
      <sheetName val="흄관기초"/>
      <sheetName val="U-TYPE(1)"/>
      <sheetName val="3련 BOX"/>
      <sheetName val="사다리"/>
      <sheetName val="집수정현황"/>
      <sheetName val="단위수량"/>
      <sheetName val="용소리교"/>
      <sheetName val="CODE"/>
      <sheetName val="기성신청"/>
      <sheetName val="원가계산 (2)"/>
      <sheetName val="sw1"/>
      <sheetName val="100만평"/>
      <sheetName val="단면상수 및 주빔설계"/>
      <sheetName val="기기리스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_세로"/>
      <sheetName val="표지_가로"/>
      <sheetName val="9 5_9 6"/>
      <sheetName val="9 5_9 8"/>
      <sheetName val="9 6_9 7"/>
      <sheetName val="9 7_9 7"/>
      <sheetName val="9 6_9 8 "/>
      <sheetName val="9 7_9 8"/>
      <sheetName val="9 8_9 8"/>
      <sheetName val="전신환매도율"/>
      <sheetName val="표___지"/>
      <sheetName val="월별수입"/>
      <sheetName val="노임단가"/>
      <sheetName val="지구단위계획"/>
      <sheetName val="A-4"/>
      <sheetName val="내역서"/>
      <sheetName val="손익분석"/>
      <sheetName val="직노"/>
      <sheetName val="낙찰표"/>
      <sheetName val="입찰안"/>
      <sheetName val="98_기계경비"/>
      <sheetName val="9GNG운반"/>
      <sheetName val="04 원가"/>
      <sheetName val="price"/>
      <sheetName val="I一般比"/>
      <sheetName val="설직재-1"/>
      <sheetName val="간선계산"/>
      <sheetName val="일위대가(계측기설치)"/>
      <sheetName val="유기공정"/>
      <sheetName val="#REF"/>
      <sheetName val="6PILE  (돌출)"/>
      <sheetName val="내역"/>
      <sheetName val="사다리"/>
      <sheetName val="EP0618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우"/>
      <sheetName val="laroux"/>
      <sheetName val="갑지"/>
      <sheetName val="강 당"/>
      <sheetName val="신우갑지"/>
      <sheetName val="천우갑지"/>
      <sheetName val="천우"/>
      <sheetName val="단"/>
      <sheetName val="중기사용료"/>
      <sheetName val="I一般比"/>
      <sheetName val="대치판정"/>
      <sheetName val="자재"/>
      <sheetName val="원본(갑지)"/>
      <sheetName val="배관단가조사서"/>
      <sheetName val="전신환매도율"/>
      <sheetName val="월별수입"/>
      <sheetName val="N賃率-職"/>
      <sheetName val="기초대가"/>
      <sheetName val="한강운반비"/>
      <sheetName val="Sheet1 (2)"/>
      <sheetName val="J直材4"/>
      <sheetName val="간접재료비산출표-27-30"/>
      <sheetName val="1790"/>
      <sheetName val="경산"/>
      <sheetName val="#REF"/>
      <sheetName val="연습"/>
      <sheetName val="Sheet2"/>
      <sheetName val="노임단가"/>
      <sheetName val="조도계산서 (도서)"/>
      <sheetName val="__"/>
      <sheetName val="XL4Poppy"/>
      <sheetName val="내역서"/>
      <sheetName val="단가산출"/>
      <sheetName val="일위대가"/>
      <sheetName val="인건비"/>
      <sheetName val="Sheet5"/>
      <sheetName val="하조서"/>
      <sheetName val="자재단가비교표"/>
      <sheetName val="SP-B1"/>
      <sheetName val="내역"/>
      <sheetName val="Sheet4"/>
      <sheetName val="98지급계획"/>
      <sheetName val="경비"/>
      <sheetName val="인건-측정"/>
      <sheetName val="시운전연료"/>
      <sheetName val="공종별"/>
      <sheetName val="집계표"/>
      <sheetName val="부하(성남)"/>
      <sheetName val="보안등"/>
      <sheetName val="단가비교표"/>
      <sheetName val="설직재-1"/>
      <sheetName val="말뚝지지력산정"/>
      <sheetName val="조명시설"/>
      <sheetName val="수량산출"/>
      <sheetName val="원가 (2)"/>
      <sheetName val="을"/>
      <sheetName val="부하계산서"/>
      <sheetName val="직노"/>
      <sheetName val="노임"/>
      <sheetName val="제직재"/>
      <sheetName val="제-노임"/>
      <sheetName val="갑지(추정)"/>
      <sheetName val="danga"/>
      <sheetName val="ilch"/>
      <sheetName val="통합자료_업체모델장애분류하반기"/>
      <sheetName val="견적대비 견적서"/>
      <sheetName val="1.수인터널"/>
      <sheetName val="설 계"/>
      <sheetName val="배수공"/>
      <sheetName val="암거"/>
      <sheetName val="포장공"/>
      <sheetName val="기계경비"/>
      <sheetName val="지구단위계획"/>
      <sheetName val="명세서"/>
      <sheetName val="토공사"/>
      <sheetName val="기본일위"/>
      <sheetName val="데리네이타현황"/>
      <sheetName val="data"/>
      <sheetName val="산출내역서"/>
      <sheetName val="토공(우물통,기타) "/>
      <sheetName val="Sheet1"/>
      <sheetName val="보고"/>
      <sheetName val="VENT"/>
      <sheetName val="BID"/>
      <sheetName val="4.내진설계"/>
      <sheetName val="입찰안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신우"/>
      <sheetName val="연습"/>
      <sheetName val="날개벽수량표"/>
      <sheetName val="덕전리"/>
      <sheetName val="품셈(기초)"/>
      <sheetName val="직노"/>
      <sheetName val="45,46"/>
      <sheetName val="전신환매도율"/>
      <sheetName val="집계표"/>
      <sheetName val="원본(갑지)"/>
      <sheetName val="노임단가"/>
      <sheetName val="내역"/>
      <sheetName val="지구단위계획"/>
      <sheetName val="N賃率-職"/>
      <sheetName val="Total"/>
      <sheetName val="단열-자재"/>
      <sheetName val="K-SET1"/>
      <sheetName val="일위대가"/>
      <sheetName val="요약서"/>
      <sheetName val="9GNG운반"/>
      <sheetName val="단가비교표"/>
      <sheetName val="#REF"/>
      <sheetName val="월별수입"/>
      <sheetName val="변경총괄지(1)"/>
      <sheetName val="낙찰표"/>
      <sheetName val="총괄집계표"/>
      <sheetName val="입찰안"/>
      <sheetName val="횡배수관토공수량"/>
      <sheetName val="명세표"/>
      <sheetName val="지질조사분석"/>
      <sheetName val="PANEL_중량산출"/>
      <sheetName val="cp1"/>
      <sheetName val="실행철강하도"/>
      <sheetName val="대치판정"/>
      <sheetName val="세부내역서"/>
      <sheetName val="기본단가표"/>
      <sheetName val="일위"/>
    </sheetNames>
    <sheetDataSet>
      <sheetData sheetId="0">
        <row r="1">
          <cell r="A1">
            <v>1</v>
          </cell>
        </row>
      </sheetData>
      <sheetData sheetId="1"/>
      <sheetData sheetId="2"/>
      <sheetData sheetId="3"/>
      <sheetData sheetId="4"/>
      <sheetData sheetId="5">
        <row r="1">
          <cell r="A1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설비"/>
      <sheetName val="일위대가집계표(기계)"/>
      <sheetName val="일위대가(기계)"/>
      <sheetName val="일위대가집계표(소방)"/>
      <sheetName val="일위대가(소방)"/>
      <sheetName val="내역"/>
      <sheetName val="신우"/>
      <sheetName val="수량산출"/>
      <sheetName val="지구단위계획"/>
      <sheetName val="원본(갑지)"/>
      <sheetName val="건축내역"/>
      <sheetName val="인구"/>
      <sheetName val="경산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. 기본입력"/>
      <sheetName val="갑지양식 "/>
      <sheetName val="내역서(총괄)"/>
      <sheetName val="감리배치계획표"/>
      <sheetName val="건설공사인월수"/>
      <sheetName val="인월수산정기준"/>
      <sheetName val="전기공사인월수"/>
      <sheetName val="통신소방공사인월수"/>
      <sheetName val="사무원비용산출"/>
      <sheetName val="차량비용산출"/>
      <sheetName val="보고서비용"/>
      <sheetName val="손해배상보험"/>
      <sheetName val="건설사업관리공제요율"/>
      <sheetName val="공사비 산정"/>
      <sheetName val="Sheet1"/>
      <sheetName val="수량산출"/>
    </sheetNames>
    <sheetDataSet>
      <sheetData sheetId="0" refreshError="1"/>
      <sheetData sheetId="1">
        <row r="106">
          <cell r="A106" t="str">
            <v>공장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>
        <row r="2">
          <cell r="Q2" t="str">
            <v>책임감리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설비"/>
      <sheetName val="일위대가집계표(기계)"/>
      <sheetName val="일위대가(기계)"/>
      <sheetName val="일위대가집계표(소방)"/>
      <sheetName val="일위대가(소방)"/>
      <sheetName val="내역"/>
    </sheetNames>
    <sheetDataSet>
      <sheetData sheetId="0" refreshError="1"/>
      <sheetData sheetId="1" refreshError="1">
        <row r="2234">
          <cell r="J2234">
            <v>12950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2"/>
      <sheetName val="Sheet1"/>
      <sheetName val="96보완계획7.12"/>
      <sheetName val="범례표"/>
      <sheetName val="날개벽수량표"/>
      <sheetName val="자재단가"/>
      <sheetName val="용수간선"/>
      <sheetName val="지구단위계획"/>
      <sheetName val="교각1"/>
      <sheetName val="설비"/>
      <sheetName val="내역서"/>
      <sheetName val="내역서(전기)"/>
      <sheetName val="기계경비"/>
      <sheetName val="신우"/>
      <sheetName val="조명시설"/>
      <sheetName val="대로근거"/>
      <sheetName val="용소리교"/>
      <sheetName val="수자재단위당"/>
      <sheetName val="원본(갑지)"/>
      <sheetName val="주차구획선수량"/>
      <sheetName val="#REF"/>
      <sheetName val="관일"/>
      <sheetName val="수량산출"/>
      <sheetName val="노임"/>
      <sheetName val="코드표"/>
      <sheetName val="집계표"/>
      <sheetName val="BID"/>
      <sheetName val="3지구단위"/>
      <sheetName val="TYPE-A"/>
      <sheetName val="항공측량노임단가"/>
      <sheetName val="날개벽"/>
      <sheetName val="노임단가"/>
      <sheetName val="전신환매도율"/>
      <sheetName val="월별수입"/>
      <sheetName val="변경총괄지(1)"/>
      <sheetName val="직노"/>
      <sheetName val="단가"/>
      <sheetName val="사각맨홀"/>
      <sheetName val="ABUT수량-A1"/>
      <sheetName val="일위대가"/>
      <sheetName val="일위대가(가설)"/>
      <sheetName val="일위"/>
      <sheetName val="DATE"/>
      <sheetName val="내역"/>
      <sheetName val="우배수"/>
      <sheetName val="적용토목"/>
      <sheetName val="지급자재"/>
      <sheetName val="지장물건일위대가"/>
      <sheetName val="라.공사비"/>
      <sheetName val="다.도서인쇄비"/>
      <sheetName val="6PILE  (돌출)"/>
      <sheetName val="인건비"/>
      <sheetName val="재해-호표"/>
      <sheetName val="위치조서"/>
      <sheetName val="각형맨홀"/>
      <sheetName val="설계내역서(전체)"/>
      <sheetName val="직접경비"/>
      <sheetName val="일반수량"/>
      <sheetName val="기초단가"/>
      <sheetName val="환경인력"/>
      <sheetName val="포장복구집계"/>
      <sheetName val="부하계산서"/>
      <sheetName val="부하(성남)"/>
      <sheetName val="현장조사"/>
      <sheetName val="터파기및재료"/>
      <sheetName val="상수도토공집계표"/>
      <sheetName val="데리네이타현황"/>
      <sheetName val="일위대가-택지부문(변경)"/>
      <sheetName val="건축도면 진행자료"/>
      <sheetName val="품종별월계"/>
      <sheetName val="96보완계획7_12"/>
      <sheetName val="설계명세서"/>
      <sheetName val="직접인건비"/>
      <sheetName val="표지"/>
      <sheetName val="산출내역서"/>
      <sheetName val="2.재료비"/>
      <sheetName val="1.인건비"/>
      <sheetName val="수목데이타"/>
      <sheetName val="내역서 "/>
      <sheetName val="4.내진설계"/>
      <sheetName val="직접경비산출근거"/>
      <sheetName val="입찰안"/>
      <sheetName val="단가 및 재료비"/>
      <sheetName val="하조서"/>
      <sheetName val="준검 내역서"/>
      <sheetName val="설계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산출내역"/>
      <sheetName val="산출내역 (2)"/>
      <sheetName val="내역서 (2)"/>
      <sheetName val="공문 (2)"/>
      <sheetName val="분수관"/>
      <sheetName val="개거"/>
      <sheetName val="분"/>
      <sheetName val="분 (2)"/>
      <sheetName val="U측"/>
      <sheetName val="118"/>
      <sheetName val="구조물토공 (2)"/>
      <sheetName val="관급레미콘 (개거0)"/>
      <sheetName val="변경사유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일위"/>
      <sheetName val="96보완계획7.12"/>
      <sheetName val="설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m코드"/>
      <sheetName val="itm기준"/>
      <sheetName val="용역개요현황(기본입력)"/>
      <sheetName val="갑지"/>
      <sheetName val="건설내역서"/>
      <sheetName val="손해배상보험료"/>
      <sheetName val="건설공사업무적용"/>
      <sheetName val="건설공사인월수"/>
      <sheetName val="전기공사인월수"/>
      <sheetName val="통신공사인월수"/>
      <sheetName val="소방공사인월수"/>
      <sheetName val="배치계획표"/>
      <sheetName val="일위"/>
      <sheetName val="96보완계획7.12"/>
      <sheetName val="설비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조사"/>
      <sheetName val="대가 "/>
      <sheetName val="대비"/>
      <sheetName val="단-원산"/>
      <sheetName val="천-단"/>
      <sheetName val="조-단"/>
      <sheetName val="표지"/>
      <sheetName val="원가계산서 "/>
      <sheetName val="집계표 (1)"/>
      <sheetName val="집계표(2)"/>
      <sheetName val="내역서(1차공사분)"/>
      <sheetName val="선로정수계산"/>
      <sheetName val="버스운행안내"/>
      <sheetName val="예방접종계획"/>
      <sheetName val="근태계획서"/>
      <sheetName val="Sheet5"/>
      <sheetName val="B2BERP"/>
      <sheetName val="94"/>
      <sheetName val="itm코드"/>
      <sheetName val="itm기준"/>
      <sheetName val="INPUT"/>
      <sheetName val="165-1"/>
      <sheetName val="공사원가계산서"/>
      <sheetName val="건축내역"/>
      <sheetName val="간선계산"/>
      <sheetName val="guard(mac)"/>
      <sheetName val="일위대가"/>
      <sheetName val="직재"/>
      <sheetName val="일위"/>
      <sheetName val="견적"/>
      <sheetName val="Macro(전선)"/>
      <sheetName val="Y-WORK"/>
      <sheetName val="1을"/>
      <sheetName val="예산내역서"/>
      <sheetName val="설계예산서"/>
      <sheetName val="차액보증"/>
      <sheetName val="요율"/>
      <sheetName val="Sheet4"/>
      <sheetName val="일위집계(기존)"/>
      <sheetName val="#2_일위대가목록"/>
      <sheetName val="입찰안"/>
      <sheetName val="전기일위대가"/>
      <sheetName val="산출"/>
      <sheetName val="일위목록"/>
      <sheetName val="지중자재단가"/>
      <sheetName val="일위총괄표"/>
      <sheetName val=" HIT-&gt;HMC 견적(3900)"/>
      <sheetName val="원가계산서"/>
      <sheetName val="단위세대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조내역"/>
      <sheetName val="일위단가"/>
      <sheetName val="상수도토공집계표"/>
      <sheetName val=" 견적서"/>
      <sheetName val="수전기기DATA"/>
      <sheetName val="EQT-ESTN"/>
      <sheetName val="수량산출"/>
      <sheetName val="데이타"/>
      <sheetName val="DATA"/>
      <sheetName val="조명율표"/>
      <sheetName val="제경비"/>
      <sheetName val="기준자료"/>
      <sheetName val="2공구산출내역"/>
      <sheetName val="배선DATA"/>
      <sheetName val="약품공급2"/>
      <sheetName val="견"/>
      <sheetName val="일위1"/>
      <sheetName val="서울산업대(토)"/>
      <sheetName val="#3_일위대가목록"/>
      <sheetName val="BID"/>
      <sheetName val="단가산출"/>
      <sheetName val="측구터파기공수량집계"/>
      <sheetName val="배수공 시멘트 및 골재량 산출"/>
      <sheetName val="CM 1"/>
      <sheetName val="산출0"/>
      <sheetName val="집계표"/>
      <sheetName val="N賃率-職"/>
      <sheetName val="설직재-1"/>
      <sheetName val="견적 (2)"/>
      <sheetName val="적용률"/>
      <sheetName val="VXXXXXXX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N賃率-職"/>
      <sheetName val="A製總"/>
      <sheetName val="IS"/>
      <sheetName val="J間材"/>
      <sheetName val="J輸入計"/>
      <sheetName val="J輸入率1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증감대비"/>
      <sheetName val="노무비"/>
      <sheetName val="N賃率_職"/>
      <sheetName val="제-노임"/>
      <sheetName val="설직재-1"/>
      <sheetName val="제직재"/>
      <sheetName val="약품설비"/>
      <sheetName val="일위"/>
      <sheetName val="직재"/>
      <sheetName val="노임단가표"/>
      <sheetName val="총괄 CCTV수량"/>
      <sheetName val="일위대가(VDS)"/>
      <sheetName val="6. 직접경비"/>
      <sheetName val="단위일위"/>
      <sheetName val="노임"/>
      <sheetName val="경산"/>
      <sheetName val="2공구산출내역"/>
      <sheetName val="예가표"/>
      <sheetName val="제경집계"/>
      <sheetName val="내역"/>
      <sheetName val="mcc일위대가"/>
      <sheetName val="내역서"/>
      <sheetName val="직노"/>
      <sheetName val="b_balju_cho"/>
      <sheetName val="공조기"/>
      <sheetName val="을"/>
      <sheetName val="기초자료입력"/>
      <sheetName val="Sheet3"/>
      <sheetName val="work-form"/>
      <sheetName val="설계조건"/>
      <sheetName val="단"/>
      <sheetName val="토사(PE)"/>
      <sheetName val="#REF"/>
      <sheetName val="5.설치내역"/>
      <sheetName val="품셈표"/>
      <sheetName val="원가 (2)"/>
      <sheetName val="Total"/>
      <sheetName val="시행후면적"/>
      <sheetName val="수지예산"/>
      <sheetName val="약품공급2"/>
      <sheetName val="EQ-R1"/>
      <sheetName val="재집"/>
      <sheetName val="HP1AMLIST"/>
      <sheetName val="7단가"/>
      <sheetName val="금액내역서"/>
      <sheetName val="EP0618"/>
      <sheetName val="수량산출"/>
      <sheetName val="노임단가"/>
      <sheetName val="예정(3)"/>
      <sheetName val="동원(3)"/>
      <sheetName val="20관리비율"/>
      <sheetName val="납부서"/>
      <sheetName val="단가조사"/>
      <sheetName val="工완성공사율"/>
      <sheetName val="DATA"/>
      <sheetName val="데이타"/>
      <sheetName val="2.4 자재단가비교표"/>
      <sheetName val="일위대가(가설)"/>
      <sheetName val="9811"/>
      <sheetName val="갑지"/>
      <sheetName val="집계표"/>
      <sheetName val="일위대가목록"/>
      <sheetName val="일위대가(4층원격)"/>
      <sheetName val="일위대가"/>
      <sheetName val="청천내"/>
      <sheetName val="단가산출2"/>
      <sheetName val="단가 및 재료비"/>
      <sheetName val="단가산출1"/>
      <sheetName val="인건비 "/>
      <sheetName val="CABLE"/>
      <sheetName val="산출기초(기계터파기)3열"/>
      <sheetName val="전송망집계"/>
      <sheetName val="철거수량(전송)"/>
      <sheetName val="인건비"/>
      <sheetName val="신우"/>
      <sheetName val="유동표"/>
      <sheetName val="Price List"/>
      <sheetName val="합천내역"/>
      <sheetName val="Sheet1"/>
      <sheetName val="정SW_원_"/>
      <sheetName val="을지"/>
      <sheetName val="공사내역"/>
      <sheetName val="코드표"/>
      <sheetName val="수량 산출서"/>
      <sheetName val="A4-結果 "/>
      <sheetName val="요율"/>
      <sheetName val="기본일위"/>
      <sheetName val="내역서2안"/>
      <sheetName val="일위목록"/>
      <sheetName val="접지수량"/>
      <sheetName val="옥외외등집계표"/>
      <sheetName val="자재테이블"/>
      <sheetName val="2000년1차"/>
      <sheetName val="투자-국내2"/>
      <sheetName val="건축내역"/>
      <sheetName val="노임단가 (2)"/>
      <sheetName val="원가계산서구조조정"/>
      <sheetName val="DB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전기2005"/>
      <sheetName val="통신2005"/>
      <sheetName val="기본단가표"/>
      <sheetName val="공사원가계산서"/>
      <sheetName val="2000전체분"/>
      <sheetName val="시약"/>
      <sheetName val="재료비"/>
      <sheetName val="자재단가표"/>
      <sheetName val="산출(2)"/>
      <sheetName val="전체제잡비"/>
      <sheetName val="견적서"/>
      <sheetName val="ELEC"/>
      <sheetName val="내   역"/>
      <sheetName val="제작기술지원센터"/>
      <sheetName val="제노임"/>
      <sheetName val="Resource2"/>
      <sheetName val="대포2교접속"/>
      <sheetName val="천방교접속"/>
      <sheetName val="급,배기팬"/>
      <sheetName val="교각계산"/>
      <sheetName val="봉양~조차장간고하개명(신설)"/>
      <sheetName val="자재단가"/>
      <sheetName val="신호등일위대가"/>
      <sheetName val=" HIT-&gt;HMC 견적(3900)"/>
      <sheetName val="SHEET PILE단가"/>
      <sheetName val="#3_일위대가목록"/>
      <sheetName val="#2_일위대가목록"/>
      <sheetName val="노단"/>
      <sheetName val="기준"/>
      <sheetName val="현금예금"/>
      <sheetName val="토적계산"/>
      <sheetName val="sh1"/>
      <sheetName val="제출내역 (2)"/>
      <sheetName val="매립"/>
      <sheetName val="총괄"/>
      <sheetName val="과천MAIN"/>
      <sheetName val="INPUT"/>
      <sheetName val="샘플표지"/>
      <sheetName val="01"/>
      <sheetName val="총괄집계표"/>
      <sheetName val="임율"/>
      <sheetName val="부하(성남)"/>
      <sheetName val="C3"/>
      <sheetName val="토공총괄표"/>
      <sheetName val="감가상각"/>
      <sheetName val="CT "/>
      <sheetName val="HD01"/>
      <sheetName val="98연계표"/>
      <sheetName val="실행철강하도"/>
      <sheetName val="CODE"/>
      <sheetName val="cal"/>
      <sheetName val="성곽내역서"/>
      <sheetName val="Sheet17"/>
      <sheetName val="DATE"/>
      <sheetName val="내역을"/>
      <sheetName val="내역서1-2"/>
      <sheetName val="시설수량표"/>
      <sheetName val="식재수량표"/>
      <sheetName val="건축일위"/>
      <sheetName val="그라우팅일위"/>
      <sheetName val="전기"/>
      <sheetName val="현장관리비"/>
      <sheetName val="단위세대물량"/>
      <sheetName val="기초DATA(2)"/>
      <sheetName val="공정코드"/>
      <sheetName val="조건표"/>
      <sheetName val="전신환매도율"/>
      <sheetName val="하조서"/>
      <sheetName val="DATA 입력란"/>
      <sheetName val="기계경비총괄표"/>
      <sheetName val="일위대가_현장"/>
      <sheetName val="횡배수관집현황(2공구)"/>
      <sheetName val="수목표준대가"/>
      <sheetName val="산출기준자료"/>
      <sheetName val="발전계획"/>
      <sheetName val="패널"/>
      <sheetName val="기존단가 (2)"/>
      <sheetName val="기계경비"/>
      <sheetName val="SLAB&quot;1&quot;"/>
      <sheetName val="단가"/>
      <sheetName val="하부철근수량"/>
      <sheetName val="단가 "/>
      <sheetName val="수목데이타 "/>
      <sheetName val="부대공Ⅱ"/>
      <sheetName val="손익분석"/>
      <sheetName val="변압기 및 발전기 용량"/>
      <sheetName val="입찰안"/>
      <sheetName val="단위수량"/>
      <sheetName val="노무비 "/>
      <sheetName val="프로젝트"/>
      <sheetName val="터파기및재료"/>
      <sheetName val="연부97-1"/>
      <sheetName val="갑지1"/>
      <sheetName val="Baby일위대가"/>
      <sheetName val="목록"/>
      <sheetName val="서식시트"/>
      <sheetName val="횡배수관토공수량"/>
      <sheetName val="BSD _2_"/>
      <sheetName val="유림골조"/>
      <sheetName val="Sheet2"/>
      <sheetName val=" 냉각수펌프"/>
      <sheetName val="2F 회의실견적(5_14 일대)"/>
      <sheetName val="LH3 동양시스템"/>
      <sheetName val="일위대가표"/>
      <sheetName val="한강운반비"/>
      <sheetName val="을-ATYPE"/>
      <sheetName val="danga"/>
      <sheetName val="ilch"/>
      <sheetName val="위치조서"/>
      <sheetName val="제36-40호표"/>
      <sheetName val="샤워실위생"/>
      <sheetName val="unit 4"/>
      <sheetName val="조경"/>
      <sheetName val="총괄내역서"/>
      <sheetName val="소비자가"/>
      <sheetName val="FANDBS"/>
      <sheetName val="GRDATA"/>
      <sheetName val="SHAFTDBSE"/>
      <sheetName val="산출내역서"/>
      <sheetName val="정산자료"/>
      <sheetName val="본부"/>
      <sheetName val="전주"/>
      <sheetName val="광주"/>
      <sheetName val="순천"/>
      <sheetName val="남원"/>
      <sheetName val="목포"/>
      <sheetName val="군산"/>
      <sheetName val="표지"/>
      <sheetName val="인건-측정"/>
      <sheetName val="A-4"/>
      <sheetName val="금호"/>
      <sheetName val="HVAC"/>
      <sheetName val="실행내역"/>
      <sheetName val="소요자재"/>
      <sheetName val="노무산출서"/>
      <sheetName val="ABUT수량-A1"/>
      <sheetName val="전체"/>
      <sheetName val="조도계산서 (도서)"/>
      <sheetName val="일위대가(계측기설치)"/>
      <sheetName val="정공공사"/>
      <sheetName val="중기사용료"/>
      <sheetName val="9GNG운반"/>
      <sheetName val="날개벽"/>
      <sheetName val="유기공정"/>
      <sheetName val="적용토목"/>
      <sheetName val="Sheet6"/>
      <sheetName val="공정집계_국별"/>
      <sheetName val="대치판정"/>
      <sheetName val="품셈TABLE"/>
      <sheetName val="연습"/>
      <sheetName val="각형맨홀"/>
      <sheetName val="2"/>
      <sheetName val="96갑지"/>
      <sheetName val="입력"/>
      <sheetName val="말뚝지지력산정"/>
      <sheetName val="99노임기준"/>
      <sheetName val="접속도로1"/>
      <sheetName val="평자재단가"/>
      <sheetName val="주차구획선수량"/>
      <sheetName val="CP-E2 (품셈표)"/>
      <sheetName val="ETC"/>
      <sheetName val="자재단가비교표"/>
      <sheetName val="집수정"/>
      <sheetName val="포장복구집계"/>
      <sheetName val="원효펌프교체020812"/>
      <sheetName val="1.수인터널"/>
      <sheetName val="1.설계조건"/>
      <sheetName val="LEGEND"/>
      <sheetName val="GAEYO"/>
      <sheetName val="양천현"/>
      <sheetName val="을 1"/>
      <sheetName val="을 2"/>
      <sheetName val="내역서-CCTV"/>
      <sheetName val="설비단가표"/>
      <sheetName val="지구단위계획"/>
      <sheetName val="심사계산"/>
      <sheetName val="심사물량"/>
      <sheetName val="도로정위치부표"/>
      <sheetName val="DB구축"/>
      <sheetName val="도로조사부표"/>
      <sheetName val="재정비내역"/>
      <sheetName val="입력변수"/>
      <sheetName val="지적고시내역"/>
      <sheetName val="예방접종계획"/>
      <sheetName val="버스운행안내"/>
      <sheetName val="근태계획서"/>
      <sheetName val="진입부 단위수량"/>
      <sheetName val="조명시설"/>
      <sheetName val="홍보비디오"/>
      <sheetName val="_REF"/>
      <sheetName val="총괄표"/>
      <sheetName val="Sheet4"/>
      <sheetName val="갑지(추정)"/>
      <sheetName val="SP-B1"/>
      <sheetName val="노임조서"/>
      <sheetName val="Curves"/>
      <sheetName val="Tables"/>
      <sheetName val="재고"/>
      <sheetName val="전차선로 물량표"/>
      <sheetName val="가압장(토목)"/>
      <sheetName val="역T형"/>
      <sheetName val="작성기준"/>
      <sheetName val="2001년고정자산"/>
      <sheetName val="직공비"/>
      <sheetName val="공사현황"/>
      <sheetName val="1단계"/>
      <sheetName val="48전력선로일위"/>
      <sheetName val="COST"/>
      <sheetName val="재료비집계"/>
      <sheetName val="일(4)"/>
      <sheetName val="식재인부"/>
      <sheetName val="제조노임"/>
      <sheetName val="원가총괄"/>
      <sheetName val="다목적갑"/>
      <sheetName val="정부노임단가"/>
      <sheetName val="TABLE"/>
      <sheetName val="수목단가"/>
      <sheetName val="C-노임단가"/>
      <sheetName val="결과조달"/>
      <sheetName val="예산대비"/>
      <sheetName val="정SW(원)"/>
      <sheetName val="EQ"/>
      <sheetName val="여수토공사비"/>
      <sheetName val="내역서1999.8최종"/>
      <sheetName val="Sheet13"/>
      <sheetName val="Sheet14"/>
      <sheetName val="발전기"/>
      <sheetName val="품"/>
      <sheetName val="남양구조시험동"/>
      <sheetName val="G.R300경비"/>
      <sheetName val="기기리스트"/>
      <sheetName val="확정실적"/>
      <sheetName val="소요자재명세서"/>
      <sheetName val="노무비명세서"/>
      <sheetName val="NAI"/>
      <sheetName val="공종별 공사비변동"/>
      <sheetName val="설계명세서"/>
      <sheetName val="TOTAL3"/>
      <sheetName val="차액보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내역검토"/>
      <sheetName val="공사현황"/>
      <sheetName val="간지"/>
      <sheetName val="표지"/>
      <sheetName val="목차 "/>
      <sheetName val="산정결과"/>
      <sheetName val="워드"/>
      <sheetName val="표목차"/>
      <sheetName val="원가계산"/>
      <sheetName val="공사집계"/>
      <sheetName val="공사별내역서"/>
      <sheetName val="노무집계"/>
      <sheetName val="노무산출"/>
      <sheetName val="노무비율"/>
      <sheetName val="경비계산"/>
      <sheetName val="경율산정"/>
      <sheetName val="원가구성분석"/>
      <sheetName val="안전관리"/>
      <sheetName val="산재보험"/>
      <sheetName val="설계비"/>
      <sheetName val="건설요율"/>
      <sheetName val="일반관리비"/>
      <sheetName val="일반요율"/>
      <sheetName val="기타경비"/>
      <sheetName val="수량집계표 "/>
      <sheetName val="토적표 "/>
      <sheetName val="구조물토공량(산) "/>
      <sheetName val="구조물토적량(산)"/>
      <sheetName val="일위대가집계표"/>
      <sheetName val="일위대가"/>
      <sheetName val="기계집계표"/>
      <sheetName val="기계경비"/>
      <sheetName val="기초일위대가"/>
      <sheetName val="기.일단가입력"/>
      <sheetName val="code"/>
      <sheetName val="B2BERP"/>
      <sheetName val="직노"/>
      <sheetName val="실행내역"/>
      <sheetName val="내역서"/>
      <sheetName val="버스운행안내"/>
      <sheetName val="예방접종계획"/>
      <sheetName val="근태계획서"/>
      <sheetName val="직공비"/>
      <sheetName val="INPUT(덕도방향-시점)"/>
      <sheetName val="namex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골재산출"/>
      <sheetName val="직노"/>
      <sheetName val="자재단가"/>
      <sheetName val="노임"/>
      <sheetName val="노임단가"/>
      <sheetName val="노임단가 (2)"/>
      <sheetName val="입찰보고"/>
      <sheetName val="200"/>
      <sheetName val="개요"/>
      <sheetName val="본사업"/>
      <sheetName val="손익분석"/>
      <sheetName val="내역"/>
      <sheetName val="노임,재료비"/>
      <sheetName val="20관리비율"/>
      <sheetName val="품셈TABLE"/>
      <sheetName val="총괄집계 "/>
      <sheetName val="guard(mac)"/>
      <sheetName val="실행내역"/>
      <sheetName val="내역서"/>
      <sheetName val="고시단가"/>
      <sheetName val="일위대가(추가분)"/>
      <sheetName val="자재테이블"/>
      <sheetName val="삭제금지단가"/>
      <sheetName val="95년12월말"/>
      <sheetName val="#3_일위대가목록"/>
      <sheetName val="#REF"/>
      <sheetName val="경산"/>
      <sheetName val="일위대가목차"/>
      <sheetName val="일대-1"/>
      <sheetName val="조경일람"/>
      <sheetName val="범용개발순소요비용"/>
      <sheetName val="평3"/>
      <sheetName val="FILE1"/>
      <sheetName val="2000년 공정표"/>
      <sheetName val="표지"/>
      <sheetName val="06 일위대가목록"/>
      <sheetName val="일위(시설)"/>
      <sheetName val="지구단위계획"/>
      <sheetName val="3지구단위"/>
      <sheetName val="5지구단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조사(도시관리계획)"/>
      <sheetName val="기초조사(기타계획)내역서"/>
      <sheetName val="기초조사(기타계획)"/>
      <sheetName val="토지적성평가(관리지역세분화)"/>
      <sheetName val="토지적성평가내역서"/>
      <sheetName val="토지적성평가내역서 (2003)"/>
      <sheetName val="토지적성평가(기타관리계획)"/>
      <sheetName val="도시경관계획"/>
      <sheetName val="지구경관계획"/>
      <sheetName val="노임단가"/>
      <sheetName val="code"/>
      <sheetName val="직노"/>
      <sheetName val="실행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I9">
            <v>197001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하중계산"/>
      <sheetName val="입력자료"/>
      <sheetName val="지반반력계수"/>
      <sheetName val="Sheet1"/>
      <sheetName val="하중재하 "/>
      <sheetName val="안정검토-상시"/>
      <sheetName val="하중조합"/>
      <sheetName val="배근도"/>
      <sheetName val="거더기둥계산"/>
      <sheetName val="deep beam"/>
      <sheetName val="우각부"/>
      <sheetName val="노임단가"/>
      <sheetName val="원가입력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표지"/>
      <sheetName val="목차 (2)"/>
      <sheetName val="목차"/>
      <sheetName val="결과"/>
      <sheetName val="개요 (2)"/>
      <sheetName val="집계"/>
      <sheetName val="직인"/>
      <sheetName val="언직"/>
      <sheetName val="기인"/>
      <sheetName val="주스텝"/>
      <sheetName val="업무"/>
      <sheetName val="개발내용"/>
      <sheetName val="보산"/>
      <sheetName val="언어보"/>
      <sheetName val="기종보"/>
      <sheetName val="프보"/>
      <sheetName val="프기"/>
      <sheetName val="규보"/>
      <sheetName val="Sheet1"/>
      <sheetName val="직경"/>
      <sheetName val="인쇄"/>
      <sheetName val="교통"/>
      <sheetName val="여비기준"/>
      <sheetName val="제경비 (2)"/>
      <sheetName val="기술 (2)"/>
      <sheetName val="상세내역"/>
      <sheetName val="상세내역 (2)"/>
      <sheetName val="내역서"/>
      <sheetName val="단면가정"/>
      <sheetName val="code"/>
      <sheetName val="노임단가"/>
      <sheetName val="직노"/>
      <sheetName val="실행내역"/>
      <sheetName val="danga"/>
      <sheetName val="ilch"/>
      <sheetName val="data"/>
      <sheetName val="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L"/>
      <sheetName val="COL-T"/>
      <sheetName val="저판(버림100)"/>
      <sheetName val="기둥"/>
      <sheetName val="COPING"/>
      <sheetName val="토공 (1단)"/>
      <sheetName val="기둥부"/>
      <sheetName val="기둥(원형)"/>
      <sheetName val="3련 BOX"/>
      <sheetName val="PIER2"/>
      <sheetName val="설계설명서"/>
      <sheetName val="설계변경내용"/>
      <sheetName val="토목공사(수량증감대비표)"/>
      <sheetName val="1공구(수량증감대비표)"/>
      <sheetName val="단가조견표"/>
      <sheetName val="Sheet1"/>
      <sheetName val="ABUT수량-A1"/>
      <sheetName val="code"/>
      <sheetName val="노임단가"/>
      <sheetName val="FOOTING단면력"/>
      <sheetName val="Macro(차단기)"/>
      <sheetName val="버스운행안내"/>
      <sheetName val="예방접종계획"/>
      <sheetName val="근태계획서"/>
      <sheetName val="Sheet2"/>
      <sheetName val="내역서"/>
      <sheetName val="TYPE-1"/>
      <sheetName val="Sheet17"/>
      <sheetName val="자재단가"/>
      <sheetName val="바닥판"/>
      <sheetName val="일위대가(목록)"/>
      <sheetName val="산근(목록)"/>
      <sheetName val="재료비"/>
      <sheetName val="경비"/>
      <sheetName val="토공"/>
      <sheetName val="이형관중량"/>
      <sheetName val="토공A"/>
      <sheetName val="날개벽수량표"/>
      <sheetName val="부하계산서"/>
      <sheetName val="1-1"/>
      <sheetName val="접속도로1"/>
      <sheetName val="H-pile(298x299)"/>
      <sheetName val="H-pile(250x250)"/>
      <sheetName val="1.설계조건"/>
      <sheetName val="주형"/>
      <sheetName val="설계조건"/>
      <sheetName val="안정계산"/>
      <sheetName val="단면검토"/>
      <sheetName val="BLOCK(1)"/>
      <sheetName val="안정검토"/>
      <sheetName val="cost"/>
      <sheetName val="봉양~조차장간고하개명(신설)"/>
      <sheetName val="7.1유효폭"/>
      <sheetName val="#REF"/>
      <sheetName val="내역1"/>
      <sheetName val="양식"/>
      <sheetName val="입찰안"/>
      <sheetName val="단면가정"/>
      <sheetName val="11"/>
      <sheetName val="가설건물"/>
      <sheetName val="Cost bd-&quot;A&quot;"/>
      <sheetName val="특별교실"/>
      <sheetName val="MOTOR"/>
      <sheetName val="piping"/>
      <sheetName val="배"/>
      <sheetName val="적용단위길이"/>
      <sheetName val="DATE"/>
      <sheetName val="정부노임단가"/>
      <sheetName val="내역"/>
      <sheetName val="안정검토(온1)"/>
      <sheetName val="토지조서"/>
      <sheetName val="횡배위치"/>
      <sheetName val="MFAB"/>
      <sheetName val="MFRT"/>
      <sheetName val="MPKG"/>
      <sheetName val="MPRD"/>
      <sheetName val="ⴭⴭⴭⴭ"/>
      <sheetName val="조도계산서 (도서)"/>
      <sheetName val="JUCK"/>
      <sheetName val="CT "/>
      <sheetName val="DATA"/>
      <sheetName val="역T형"/>
      <sheetName val="기초공"/>
      <sheetName val="차액보증"/>
      <sheetName val="2000전체분"/>
      <sheetName val="2000년1차"/>
      <sheetName val="TYPE-A"/>
      <sheetName val="IN "/>
      <sheetName val="소업1교"/>
      <sheetName val="터널조도"/>
      <sheetName val="1공구姾㗂揳龪򳉈"/>
      <sheetName val="직노"/>
      <sheetName val="단가"/>
      <sheetName val="001"/>
      <sheetName val="조명시설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식재하위"/>
      <sheetName val="시설,관리하위"/>
      <sheetName val="일위(포장,우배수)"/>
      <sheetName val="광섬유,열주"/>
      <sheetName val="시설"/>
      <sheetName val="단산목록(L)"/>
      <sheetName val="단가산출(L)"/>
      <sheetName val="이식수상하차"/>
      <sheetName val="이식수운반"/>
      <sheetName val="단산목록(C)"/>
      <sheetName val="단가산출(C)"/>
      <sheetName val="단가산출(아스콘T=3)"/>
      <sheetName val="중기목록"/>
      <sheetName val="중기사용"/>
      <sheetName val="철거수량표"/>
      <sheetName val="이식수량표"/>
      <sheetName val="식재수량"/>
      <sheetName val="시설물수량표"/>
      <sheetName val="포장수량표"/>
      <sheetName val="단가조사(변경2)"/>
      <sheetName val="단가조사"/>
      <sheetName val="기초공"/>
      <sheetName val="기둥(원형)"/>
      <sheetName val="경산"/>
      <sheetName val="차액보증"/>
      <sheetName val="터파기및재료"/>
      <sheetName val="Sheet1"/>
      <sheetName val="I.설계조건"/>
      <sheetName val="danga"/>
      <sheetName val="ilch"/>
      <sheetName val="F-Assump"/>
      <sheetName val="경비2내역"/>
      <sheetName val="일위대가목차"/>
      <sheetName val="DATE"/>
      <sheetName val="직노"/>
      <sheetName val="WORK"/>
      <sheetName val="데이타"/>
      <sheetName val="토공(우물통,기타) "/>
      <sheetName val="부하계산서"/>
      <sheetName val="일위"/>
      <sheetName val="날개벽"/>
      <sheetName val="BID"/>
      <sheetName val="옹벽1"/>
      <sheetName val="내역서"/>
      <sheetName val="Customize Your Invoice"/>
      <sheetName val="#REF"/>
      <sheetName val="소비자가"/>
      <sheetName val="시설물"/>
      <sheetName val="수량산출"/>
      <sheetName val="말뚝지지력산정"/>
      <sheetName val="BSD (2)"/>
      <sheetName val="설계조건"/>
      <sheetName val="단면검토"/>
      <sheetName val="보도경계블럭"/>
      <sheetName val="담장산출"/>
      <sheetName val="원가계산서 "/>
      <sheetName val="1.설계조건"/>
      <sheetName val="통합"/>
      <sheetName val="전기일위대가"/>
      <sheetName val="토공(완충)"/>
      <sheetName val="토공 total"/>
      <sheetName val="수량산출서"/>
      <sheetName val="재집"/>
      <sheetName val="직재"/>
      <sheetName val="공사비집계"/>
      <sheetName val="input"/>
      <sheetName val="공사비예산서(토목분)"/>
      <sheetName val="예산M12A"/>
      <sheetName val="골재산출"/>
      <sheetName val="단가조사표"/>
      <sheetName val="자재단가비교표"/>
      <sheetName val="대비"/>
      <sheetName val="상호참고자료"/>
      <sheetName val="공사기본내용입력"/>
      <sheetName val="발주처자료입력"/>
      <sheetName val="회사기본자료"/>
      <sheetName val="하자보증자료"/>
      <sheetName val="기술자자료입력"/>
      <sheetName val="DATA"/>
      <sheetName val="RAHMEN"/>
      <sheetName val="5지구단위"/>
      <sheetName val="단면가정"/>
      <sheetName val="Macro(전선)"/>
      <sheetName val="입찰안"/>
      <sheetName val="안정검토"/>
      <sheetName val="design criteria"/>
      <sheetName val="working load at the btm ft."/>
      <sheetName val="plan&amp;section of foundation"/>
      <sheetName val="member design"/>
      <sheetName val="soil bearing check"/>
      <sheetName val="기본입력"/>
      <sheetName val="TEL"/>
      <sheetName val="기계내역"/>
      <sheetName val="목차"/>
      <sheetName val="4)유동표"/>
      <sheetName val="식생블럭단위수량"/>
      <sheetName val="Proposal"/>
      <sheetName val="MOTOR"/>
      <sheetName val="일위(거제)_"/>
      <sheetName val="내역(청마)_(2)"/>
      <sheetName val="공사_Scope_표지"/>
      <sheetName val="공사_Scope"/>
      <sheetName val="단가"/>
      <sheetName val="을"/>
      <sheetName val="crude.SLAB RE-bar"/>
      <sheetName val="별표"/>
      <sheetName val="직접경비"/>
      <sheetName val="직접인건비"/>
      <sheetName val="1단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"/>
      <sheetName val="A-4"/>
      <sheetName val="Y-WORK"/>
      <sheetName val="danga"/>
      <sheetName val="ilch"/>
      <sheetName val="공비대비"/>
      <sheetName val="단면가정"/>
      <sheetName val="마산방향철근집계"/>
      <sheetName val="진주방향"/>
      <sheetName val="마산방향"/>
      <sheetName val="노임단가"/>
      <sheetName val="기둥(원형)"/>
      <sheetName val="변수"/>
      <sheetName val="날개벽(시점좌측)"/>
      <sheetName val="손익분석"/>
      <sheetName val="공통가설"/>
      <sheetName val="WORK"/>
      <sheetName val="정렬"/>
      <sheetName val="DATA"/>
      <sheetName val="98수문일위"/>
    </sheetNames>
    <sheetDataSet>
      <sheetData sheetId="0">
        <row r="3">
          <cell r="G3" t="str">
            <v>수량</v>
          </cell>
          <cell r="H3" t="str">
            <v>재료비</v>
          </cell>
          <cell r="I3" t="str">
            <v>노무비</v>
          </cell>
          <cell r="J3" t="str">
            <v>경비</v>
          </cell>
        </row>
        <row r="5">
          <cell r="D5" t="str">
            <v>건축공사</v>
          </cell>
        </row>
        <row r="6">
          <cell r="D6" t="str">
            <v xml:space="preserve">1. 청과물동 </v>
          </cell>
        </row>
        <row r="7">
          <cell r="D7" t="str">
            <v xml:space="preserve">2. 수산물동 </v>
          </cell>
        </row>
        <row r="8">
          <cell r="D8" t="str">
            <v xml:space="preserve">3. 관리및 서비스동 </v>
          </cell>
        </row>
        <row r="9">
          <cell r="D9" t="str">
            <v xml:space="preserve">4. 트럭및 판매동 </v>
          </cell>
        </row>
        <row r="10">
          <cell r="D10" t="str">
            <v>5. 양념류 판매동</v>
          </cell>
        </row>
        <row r="11">
          <cell r="D11" t="str">
            <v>6. 경비실-1</v>
          </cell>
        </row>
        <row r="12">
          <cell r="D12" t="str">
            <v>7. 경비실-2</v>
          </cell>
        </row>
        <row r="13">
          <cell r="D13" t="str">
            <v>8. 쓰레기 처리장</v>
          </cell>
        </row>
        <row r="14">
          <cell r="D14" t="str">
            <v>9.조경공사</v>
          </cell>
        </row>
        <row r="15">
          <cell r="D15" t="str">
            <v>10. 토목공사</v>
          </cell>
        </row>
        <row r="16">
          <cell r="D16" t="str">
            <v>11. 오수정화시설공사</v>
          </cell>
        </row>
        <row r="20">
          <cell r="D20" t="str">
            <v>합  계</v>
          </cell>
        </row>
        <row r="24">
          <cell r="D24" t="str">
            <v>* 청과물동</v>
          </cell>
        </row>
        <row r="26">
          <cell r="D26" t="str">
            <v>1. 가설공사</v>
          </cell>
        </row>
        <row r="27">
          <cell r="A27" t="str">
            <v>010101</v>
          </cell>
          <cell r="B27" t="str">
            <v>1</v>
          </cell>
          <cell r="C27" t="str">
            <v>91B00010</v>
          </cell>
          <cell r="D27" t="str">
            <v>규준틀설치</v>
          </cell>
          <cell r="E27" t="str">
            <v>귀</v>
          </cell>
          <cell r="F27" t="str">
            <v>개소</v>
          </cell>
          <cell r="G27" t="str">
            <v>4</v>
          </cell>
          <cell r="H27">
            <v>3794</v>
          </cell>
          <cell r="I27">
            <v>33373</v>
          </cell>
          <cell r="J27">
            <v>0</v>
          </cell>
        </row>
        <row r="28">
          <cell r="A28" t="str">
            <v>010101</v>
          </cell>
          <cell r="B28" t="str">
            <v>2</v>
          </cell>
          <cell r="C28" t="str">
            <v>91B00020</v>
          </cell>
          <cell r="D28" t="str">
            <v>규준틀설치</v>
          </cell>
          <cell r="E28" t="str">
            <v>평</v>
          </cell>
          <cell r="F28" t="str">
            <v>개소</v>
          </cell>
          <cell r="G28" t="str">
            <v>8</v>
          </cell>
          <cell r="H28">
            <v>2410</v>
          </cell>
          <cell r="I28">
            <v>19112</v>
          </cell>
          <cell r="J28">
            <v>0</v>
          </cell>
        </row>
        <row r="29">
          <cell r="A29" t="str">
            <v>010101</v>
          </cell>
          <cell r="B29" t="str">
            <v>3</v>
          </cell>
          <cell r="C29" t="str">
            <v>91B00040</v>
          </cell>
          <cell r="D29" t="str">
            <v>내부수평비계</v>
          </cell>
          <cell r="E29" t="str">
            <v>3개월</v>
          </cell>
          <cell r="F29" t="str">
            <v>M2</v>
          </cell>
          <cell r="G29" t="str">
            <v>3571.55</v>
          </cell>
          <cell r="H29">
            <v>3187</v>
          </cell>
          <cell r="I29">
            <v>4177</v>
          </cell>
          <cell r="J29">
            <v>0</v>
          </cell>
        </row>
        <row r="30">
          <cell r="A30" t="str">
            <v>010101</v>
          </cell>
          <cell r="B30" t="str">
            <v>5</v>
          </cell>
          <cell r="C30" t="str">
            <v>91B00060</v>
          </cell>
          <cell r="D30" t="str">
            <v>강관동바리</v>
          </cell>
          <cell r="E30" t="str">
            <v>3개월</v>
          </cell>
          <cell r="F30" t="str">
            <v>M2</v>
          </cell>
          <cell r="G30" t="str">
            <v>235.87</v>
          </cell>
          <cell r="H30">
            <v>620</v>
          </cell>
          <cell r="I30">
            <v>3257</v>
          </cell>
          <cell r="J30">
            <v>0</v>
          </cell>
        </row>
        <row r="31">
          <cell r="A31" t="str">
            <v>010101</v>
          </cell>
          <cell r="B31" t="str">
            <v>6</v>
          </cell>
          <cell r="C31" t="str">
            <v>91B00070</v>
          </cell>
          <cell r="D31" t="str">
            <v>목재동바리</v>
          </cell>
          <cell r="E31" t="str">
            <v>7M이하,7회사용</v>
          </cell>
          <cell r="F31" t="str">
            <v>공M3</v>
          </cell>
          <cell r="G31" t="str">
            <v>18822.59</v>
          </cell>
          <cell r="H31">
            <v>895</v>
          </cell>
          <cell r="I31">
            <v>3279</v>
          </cell>
          <cell r="J31">
            <v>0</v>
          </cell>
        </row>
        <row r="32">
          <cell r="A32" t="str">
            <v>010101</v>
          </cell>
          <cell r="B32" t="str">
            <v>7</v>
          </cell>
          <cell r="C32" t="str">
            <v>91B00430</v>
          </cell>
          <cell r="D32" t="str">
            <v>강관틀비계</v>
          </cell>
          <cell r="E32" t="str">
            <v>6개월</v>
          </cell>
          <cell r="F32" t="str">
            <v>M2</v>
          </cell>
          <cell r="G32" t="str">
            <v>4173.12</v>
          </cell>
          <cell r="H32">
            <v>922</v>
          </cell>
          <cell r="I32">
            <v>2102</v>
          </cell>
          <cell r="J32">
            <v>0</v>
          </cell>
        </row>
        <row r="33">
          <cell r="A33" t="str">
            <v>010101</v>
          </cell>
          <cell r="B33" t="str">
            <v>8</v>
          </cell>
          <cell r="C33" t="str">
            <v>91B00620</v>
          </cell>
          <cell r="D33" t="str">
            <v>강관비계다리</v>
          </cell>
          <cell r="E33" t="str">
            <v>H=30이하.6개월</v>
          </cell>
          <cell r="F33" t="str">
            <v>M2</v>
          </cell>
          <cell r="G33" t="str">
            <v>89.28</v>
          </cell>
          <cell r="H33">
            <v>7532</v>
          </cell>
          <cell r="I33">
            <v>19009</v>
          </cell>
          <cell r="J33">
            <v>0</v>
          </cell>
        </row>
        <row r="34">
          <cell r="A34" t="str">
            <v>010101</v>
          </cell>
          <cell r="B34" t="str">
            <v>9</v>
          </cell>
          <cell r="C34" t="str">
            <v>91B00760</v>
          </cell>
          <cell r="D34" t="str">
            <v>콘크리트보양</v>
          </cell>
          <cell r="E34" t="str">
            <v>가마니</v>
          </cell>
          <cell r="F34" t="str">
            <v>M2</v>
          </cell>
          <cell r="G34" t="str">
            <v>29944.56</v>
          </cell>
          <cell r="H34">
            <v>176</v>
          </cell>
          <cell r="I34">
            <v>0</v>
          </cell>
          <cell r="J34">
            <v>0</v>
          </cell>
        </row>
        <row r="35">
          <cell r="A35" t="str">
            <v>010101</v>
          </cell>
          <cell r="B35" t="str">
            <v>10</v>
          </cell>
          <cell r="C35" t="str">
            <v>91B00790</v>
          </cell>
          <cell r="D35" t="str">
            <v>타일석재면보양</v>
          </cell>
          <cell r="E35">
            <v>0</v>
          </cell>
          <cell r="F35" t="str">
            <v>M2</v>
          </cell>
          <cell r="G35" t="str">
            <v>887.78</v>
          </cell>
          <cell r="H35">
            <v>97</v>
          </cell>
          <cell r="I35">
            <v>63</v>
          </cell>
          <cell r="J35">
            <v>0</v>
          </cell>
        </row>
        <row r="36">
          <cell r="A36" t="str">
            <v>010101</v>
          </cell>
          <cell r="B36" t="str">
            <v>11</v>
          </cell>
          <cell r="C36" t="str">
            <v>91B00820</v>
          </cell>
          <cell r="D36" t="str">
            <v>현 장 정 리</v>
          </cell>
          <cell r="E36" t="str">
            <v>철골조</v>
          </cell>
          <cell r="F36" t="str">
            <v>M2</v>
          </cell>
          <cell r="G36" t="str">
            <v>11908.72</v>
          </cell>
          <cell r="H36">
            <v>0</v>
          </cell>
          <cell r="I36">
            <v>2263</v>
          </cell>
          <cell r="J36">
            <v>0</v>
          </cell>
        </row>
        <row r="37">
          <cell r="A37" t="str">
            <v>010101</v>
          </cell>
          <cell r="B37" t="str">
            <v>12</v>
          </cell>
          <cell r="C37" t="str">
            <v>91A00030</v>
          </cell>
          <cell r="D37" t="str">
            <v>조립식가설사무소</v>
          </cell>
          <cell r="E37" t="str">
            <v>12개월</v>
          </cell>
          <cell r="F37" t="str">
            <v>M2</v>
          </cell>
          <cell r="G37" t="str">
            <v>240</v>
          </cell>
          <cell r="H37">
            <v>16356</v>
          </cell>
          <cell r="I37">
            <v>31563</v>
          </cell>
          <cell r="J37">
            <v>0</v>
          </cell>
        </row>
        <row r="38">
          <cell r="A38" t="str">
            <v>010101</v>
          </cell>
          <cell r="B38" t="str">
            <v>13</v>
          </cell>
          <cell r="C38" t="str">
            <v>91A00130</v>
          </cell>
          <cell r="D38" t="str">
            <v>조립식가설창고</v>
          </cell>
          <cell r="E38" t="str">
            <v>12개월</v>
          </cell>
          <cell r="F38" t="str">
            <v>M2</v>
          </cell>
          <cell r="G38" t="str">
            <v>120</v>
          </cell>
          <cell r="H38">
            <v>16356</v>
          </cell>
          <cell r="I38">
            <v>31563</v>
          </cell>
          <cell r="J38">
            <v>0</v>
          </cell>
        </row>
        <row r="39">
          <cell r="A39" t="str">
            <v>010101</v>
          </cell>
          <cell r="B39" t="str">
            <v>14</v>
          </cell>
          <cell r="C39" t="str">
            <v>91A00031</v>
          </cell>
          <cell r="D39" t="str">
            <v>실험실</v>
          </cell>
          <cell r="E39" t="str">
            <v>12개월</v>
          </cell>
          <cell r="F39" t="str">
            <v>M2</v>
          </cell>
          <cell r="G39" t="str">
            <v>120</v>
          </cell>
          <cell r="H39">
            <v>11181</v>
          </cell>
          <cell r="I39">
            <v>23671</v>
          </cell>
          <cell r="J39">
            <v>0</v>
          </cell>
        </row>
        <row r="40">
          <cell r="D40" t="str">
            <v/>
          </cell>
        </row>
        <row r="41">
          <cell r="D41" t="str">
            <v>소계</v>
          </cell>
        </row>
        <row r="43">
          <cell r="D43" t="str">
            <v>2. 토공사</v>
          </cell>
        </row>
        <row r="44">
          <cell r="A44" t="str">
            <v>010102</v>
          </cell>
          <cell r="B44" t="str">
            <v>1</v>
          </cell>
          <cell r="C44" t="str">
            <v>Z0000001</v>
          </cell>
          <cell r="D44" t="str">
            <v>터파기</v>
          </cell>
          <cell r="E44" t="str">
            <v>백호우,1.0M3</v>
          </cell>
          <cell r="F44" t="str">
            <v>M3</v>
          </cell>
          <cell r="G44" t="str">
            <v>31305.65</v>
          </cell>
          <cell r="H44">
            <v>98</v>
          </cell>
          <cell r="I44">
            <v>315</v>
          </cell>
          <cell r="J44">
            <v>225</v>
          </cell>
        </row>
        <row r="45">
          <cell r="A45" t="str">
            <v>010102</v>
          </cell>
          <cell r="B45" t="str">
            <v>2</v>
          </cell>
          <cell r="C45" t="str">
            <v>Z0000002</v>
          </cell>
          <cell r="D45" t="str">
            <v>되메우기</v>
          </cell>
          <cell r="E45" t="str">
            <v>백호우,1.0M3</v>
          </cell>
          <cell r="F45" t="str">
            <v>M3</v>
          </cell>
          <cell r="G45" t="str">
            <v>4696.27</v>
          </cell>
          <cell r="H45">
            <v>59</v>
          </cell>
          <cell r="I45">
            <v>160</v>
          </cell>
          <cell r="J45">
            <v>135</v>
          </cell>
        </row>
        <row r="46">
          <cell r="A46" t="str">
            <v>010102</v>
          </cell>
          <cell r="B46" t="str">
            <v>3</v>
          </cell>
          <cell r="C46" t="str">
            <v>Z0000003</v>
          </cell>
          <cell r="D46" t="str">
            <v>잔토처리(장외 10.5KM)</v>
          </cell>
          <cell r="E46" t="str">
            <v>백호우0.7+덤프 15</v>
          </cell>
          <cell r="F46" t="str">
            <v>M3</v>
          </cell>
          <cell r="G46" t="str">
            <v>26609.38</v>
          </cell>
          <cell r="H46">
            <v>980</v>
          </cell>
          <cell r="I46">
            <v>1080</v>
          </cell>
          <cell r="J46">
            <v>1260</v>
          </cell>
        </row>
        <row r="47">
          <cell r="A47" t="str">
            <v>010102</v>
          </cell>
          <cell r="B47" t="str">
            <v>4</v>
          </cell>
          <cell r="C47" t="str">
            <v>91C00411</v>
          </cell>
          <cell r="D47" t="str">
            <v>PE필름깔기</v>
          </cell>
          <cell r="E47" t="str">
            <v>바닥0.04MM*2겹</v>
          </cell>
          <cell r="F47" t="str">
            <v>M2</v>
          </cell>
          <cell r="G47" t="str">
            <v>6281.77</v>
          </cell>
          <cell r="H47">
            <v>99</v>
          </cell>
          <cell r="I47">
            <v>360</v>
          </cell>
          <cell r="J47">
            <v>0</v>
          </cell>
        </row>
        <row r="49">
          <cell r="D49" t="str">
            <v>소계</v>
          </cell>
        </row>
        <row r="51">
          <cell r="D51" t="str">
            <v>3. 철근콘크리트공사</v>
          </cell>
        </row>
        <row r="52">
          <cell r="A52" t="str">
            <v>010103</v>
          </cell>
          <cell r="B52" t="str">
            <v>1</v>
          </cell>
          <cell r="C52" t="str">
            <v>Z0000004</v>
          </cell>
          <cell r="D52" t="str">
            <v>레미콘</v>
          </cell>
          <cell r="E52" t="str">
            <v>25-210-12</v>
          </cell>
          <cell r="F52" t="str">
            <v>M3</v>
          </cell>
          <cell r="G52" t="str">
            <v>15162.27</v>
          </cell>
          <cell r="H52">
            <v>0</v>
          </cell>
        </row>
        <row r="53">
          <cell r="A53" t="str">
            <v>010103</v>
          </cell>
          <cell r="B53" t="str">
            <v>2</v>
          </cell>
          <cell r="C53" t="str">
            <v>Z0000005</v>
          </cell>
          <cell r="D53" t="str">
            <v>레미콘</v>
          </cell>
          <cell r="E53" t="str">
            <v>25-180-8</v>
          </cell>
          <cell r="F53" t="str">
            <v>M3</v>
          </cell>
          <cell r="G53" t="str">
            <v>1732.82</v>
          </cell>
          <cell r="H53">
            <v>0</v>
          </cell>
        </row>
        <row r="54">
          <cell r="A54" t="str">
            <v>010103</v>
          </cell>
          <cell r="B54" t="str">
            <v>3</v>
          </cell>
          <cell r="C54" t="str">
            <v>Z0000006</v>
          </cell>
          <cell r="D54" t="str">
            <v>레미콘</v>
          </cell>
          <cell r="E54" t="str">
            <v>40-135-8</v>
          </cell>
          <cell r="F54" t="str">
            <v>M3</v>
          </cell>
          <cell r="G54" t="str">
            <v>636.58</v>
          </cell>
          <cell r="H54">
            <v>0</v>
          </cell>
        </row>
        <row r="55">
          <cell r="A55" t="str">
            <v>010103</v>
          </cell>
          <cell r="B55" t="str">
            <v>4</v>
          </cell>
          <cell r="C55" t="str">
            <v>91D00010</v>
          </cell>
          <cell r="D55" t="str">
            <v>콘크리트 펌프카 타설</v>
          </cell>
          <cell r="E55" t="str">
            <v>80M3/HR,PUMP-CAR,철근</v>
          </cell>
          <cell r="F55" t="str">
            <v>M3</v>
          </cell>
          <cell r="G55" t="str">
            <v>15012.15</v>
          </cell>
          <cell r="H55">
            <v>264</v>
          </cell>
          <cell r="I55">
            <v>6232</v>
          </cell>
          <cell r="J55">
            <v>2235</v>
          </cell>
        </row>
        <row r="56">
          <cell r="A56" t="str">
            <v>010103</v>
          </cell>
          <cell r="B56" t="str">
            <v>5</v>
          </cell>
          <cell r="C56" t="str">
            <v>91D00020</v>
          </cell>
          <cell r="D56" t="str">
            <v>콘크리트 펌프카 타설</v>
          </cell>
          <cell r="E56" t="str">
            <v>80M3/HR,PUMP-CAR,무근</v>
          </cell>
          <cell r="F56" t="str">
            <v>M3</v>
          </cell>
          <cell r="G56" t="str">
            <v>2322.94</v>
          </cell>
          <cell r="H56">
            <v>268</v>
          </cell>
          <cell r="I56">
            <v>5303</v>
          </cell>
          <cell r="J56">
            <v>2251</v>
          </cell>
        </row>
        <row r="57">
          <cell r="A57" t="str">
            <v>010103</v>
          </cell>
          <cell r="B57" t="str">
            <v>6</v>
          </cell>
          <cell r="C57" t="str">
            <v>Z0000007</v>
          </cell>
          <cell r="D57" t="str">
            <v>철   근(SD30)</v>
          </cell>
          <cell r="E57" t="str">
            <v>D 10</v>
          </cell>
          <cell r="F57" t="str">
            <v>톤</v>
          </cell>
          <cell r="G57" t="str">
            <v>112.687</v>
          </cell>
          <cell r="H57">
            <v>0</v>
          </cell>
          <cell r="I57">
            <v>0</v>
          </cell>
        </row>
        <row r="58">
          <cell r="A58" t="str">
            <v>010103</v>
          </cell>
          <cell r="B58" t="str">
            <v>7</v>
          </cell>
          <cell r="C58" t="str">
            <v>Z0000008</v>
          </cell>
          <cell r="D58" t="str">
            <v>철   근(SD30)</v>
          </cell>
          <cell r="E58" t="str">
            <v>D 13</v>
          </cell>
          <cell r="F58" t="str">
            <v>톤</v>
          </cell>
          <cell r="G58" t="str">
            <v>136.977</v>
          </cell>
          <cell r="H58">
            <v>0</v>
          </cell>
          <cell r="I58">
            <v>0</v>
          </cell>
        </row>
        <row r="59">
          <cell r="A59" t="str">
            <v>010103</v>
          </cell>
          <cell r="B59" t="str">
            <v>8</v>
          </cell>
          <cell r="C59" t="str">
            <v>Z0000009</v>
          </cell>
          <cell r="D59" t="str">
            <v>철   근(SD40)</v>
          </cell>
          <cell r="E59" t="str">
            <v>D 10</v>
          </cell>
          <cell r="F59" t="str">
            <v>톤</v>
          </cell>
          <cell r="G59" t="str">
            <v>24.996</v>
          </cell>
          <cell r="H59">
            <v>0</v>
          </cell>
          <cell r="I59">
            <v>0</v>
          </cell>
        </row>
        <row r="60">
          <cell r="A60" t="str">
            <v>010103</v>
          </cell>
          <cell r="B60" t="str">
            <v>9</v>
          </cell>
          <cell r="C60" t="str">
            <v>Z0000010</v>
          </cell>
          <cell r="D60" t="str">
            <v>철   근(SD40)</v>
          </cell>
          <cell r="E60" t="str">
            <v>D 13</v>
          </cell>
          <cell r="F60" t="str">
            <v>톤</v>
          </cell>
          <cell r="G60" t="str">
            <v>11.226</v>
          </cell>
          <cell r="H60">
            <v>0</v>
          </cell>
          <cell r="I60">
            <v>0</v>
          </cell>
        </row>
        <row r="61">
          <cell r="A61" t="str">
            <v>010103</v>
          </cell>
          <cell r="B61" t="str">
            <v>10</v>
          </cell>
          <cell r="C61" t="str">
            <v>Z0000011</v>
          </cell>
          <cell r="D61" t="str">
            <v>철   근(SD40)</v>
          </cell>
          <cell r="E61" t="str">
            <v>D 16</v>
          </cell>
          <cell r="F61" t="str">
            <v>톤</v>
          </cell>
          <cell r="G61" t="str">
            <v>368.801</v>
          </cell>
          <cell r="H61">
            <v>0</v>
          </cell>
          <cell r="I61">
            <v>0</v>
          </cell>
        </row>
        <row r="62">
          <cell r="A62" t="str">
            <v>010103</v>
          </cell>
          <cell r="B62" t="str">
            <v>11</v>
          </cell>
          <cell r="C62" t="str">
            <v>Z0000012</v>
          </cell>
          <cell r="D62" t="str">
            <v>철   근(SD40)</v>
          </cell>
          <cell r="E62" t="str">
            <v>D 19</v>
          </cell>
          <cell r="F62" t="str">
            <v>톤</v>
          </cell>
          <cell r="G62" t="str">
            <v>518.075</v>
          </cell>
          <cell r="H62">
            <v>0</v>
          </cell>
          <cell r="I62">
            <v>0</v>
          </cell>
          <cell r="J62">
            <v>0</v>
          </cell>
        </row>
        <row r="63">
          <cell r="A63" t="str">
            <v>010103</v>
          </cell>
          <cell r="B63" t="str">
            <v>12</v>
          </cell>
          <cell r="C63" t="str">
            <v>Z0000013</v>
          </cell>
          <cell r="D63" t="str">
            <v>철   근(SD40)</v>
          </cell>
          <cell r="E63" t="str">
            <v>D 22</v>
          </cell>
          <cell r="F63" t="str">
            <v>톤</v>
          </cell>
          <cell r="G63" t="str">
            <v>354.459</v>
          </cell>
          <cell r="H63">
            <v>0</v>
          </cell>
          <cell r="I63">
            <v>0</v>
          </cell>
        </row>
        <row r="64">
          <cell r="A64" t="str">
            <v>010103</v>
          </cell>
          <cell r="B64" t="str">
            <v>13</v>
          </cell>
          <cell r="C64" t="str">
            <v>91D00220</v>
          </cell>
          <cell r="D64" t="str">
            <v>철근가공조립</v>
          </cell>
          <cell r="E64" t="str">
            <v>보통</v>
          </cell>
          <cell r="F64" t="str">
            <v>TON</v>
          </cell>
          <cell r="G64" t="str">
            <v>1482.738</v>
          </cell>
          <cell r="H64">
            <v>4248</v>
          </cell>
          <cell r="I64">
            <v>342977</v>
          </cell>
          <cell r="J64">
            <v>0</v>
          </cell>
        </row>
        <row r="65">
          <cell r="A65" t="str">
            <v>010103</v>
          </cell>
          <cell r="B65" t="str">
            <v>14</v>
          </cell>
          <cell r="C65" t="str">
            <v>91D00130</v>
          </cell>
          <cell r="D65" t="str">
            <v>합판거푸집</v>
          </cell>
          <cell r="E65" t="str">
            <v>3회</v>
          </cell>
          <cell r="F65" t="str">
            <v>M2</v>
          </cell>
          <cell r="G65" t="str">
            <v>24443.55</v>
          </cell>
          <cell r="H65">
            <v>4520</v>
          </cell>
          <cell r="I65">
            <v>13027</v>
          </cell>
          <cell r="J65">
            <v>0</v>
          </cell>
        </row>
        <row r="66">
          <cell r="A66" t="str">
            <v>010103</v>
          </cell>
          <cell r="B66" t="str">
            <v>15</v>
          </cell>
          <cell r="C66" t="str">
            <v>91D00140</v>
          </cell>
          <cell r="D66" t="str">
            <v>합판거푸집</v>
          </cell>
          <cell r="E66" t="str">
            <v>4회</v>
          </cell>
          <cell r="F66" t="str">
            <v>M2</v>
          </cell>
          <cell r="G66" t="str">
            <v>3847.23</v>
          </cell>
          <cell r="H66">
            <v>3835</v>
          </cell>
          <cell r="I66">
            <v>11065</v>
          </cell>
          <cell r="J66">
            <v>0</v>
          </cell>
        </row>
        <row r="67">
          <cell r="A67" t="str">
            <v>010103</v>
          </cell>
          <cell r="B67" t="str">
            <v>16</v>
          </cell>
          <cell r="C67" t="str">
            <v>91D00170</v>
          </cell>
          <cell r="D67" t="str">
            <v>목재원형거푸집</v>
          </cell>
          <cell r="E67" t="str">
            <v>3회</v>
          </cell>
          <cell r="F67" t="str">
            <v>M2</v>
          </cell>
          <cell r="G67" t="str">
            <v>1958.34</v>
          </cell>
          <cell r="H67">
            <v>8454</v>
          </cell>
          <cell r="I67">
            <v>27803</v>
          </cell>
          <cell r="J67">
            <v>0</v>
          </cell>
        </row>
        <row r="68">
          <cell r="A68" t="str">
            <v>010103</v>
          </cell>
          <cell r="B68" t="str">
            <v>17</v>
          </cell>
          <cell r="C68" t="str">
            <v>91D00361</v>
          </cell>
          <cell r="D68" t="str">
            <v>지수판설치</v>
          </cell>
          <cell r="E68" t="str">
            <v>300*9T</v>
          </cell>
          <cell r="F68" t="str">
            <v>M</v>
          </cell>
          <cell r="G68" t="str">
            <v>346.8</v>
          </cell>
          <cell r="H68">
            <v>10419</v>
          </cell>
          <cell r="I68">
            <v>10824</v>
          </cell>
          <cell r="J68">
            <v>324</v>
          </cell>
        </row>
        <row r="69">
          <cell r="A69" t="str">
            <v>010103</v>
          </cell>
          <cell r="B69" t="str">
            <v>18</v>
          </cell>
          <cell r="C69" t="str">
            <v>Z0000014</v>
          </cell>
          <cell r="D69" t="str">
            <v>스페이샤</v>
          </cell>
          <cell r="E69">
            <v>0</v>
          </cell>
          <cell r="F69" t="str">
            <v>EA</v>
          </cell>
          <cell r="G69" t="str">
            <v>111733</v>
          </cell>
          <cell r="H69">
            <v>25</v>
          </cell>
        </row>
        <row r="71">
          <cell r="D71" t="str">
            <v>소계</v>
          </cell>
        </row>
        <row r="73">
          <cell r="D73" t="str">
            <v>4. 조적공사</v>
          </cell>
        </row>
        <row r="74">
          <cell r="A74" t="str">
            <v>010104</v>
          </cell>
          <cell r="B74" t="str">
            <v>3</v>
          </cell>
          <cell r="C74" t="str">
            <v>41A00010</v>
          </cell>
          <cell r="D74" t="str">
            <v>시멘트벽돌</v>
          </cell>
          <cell r="E74" t="str">
            <v>190*90*57</v>
          </cell>
          <cell r="F74" t="str">
            <v>매</v>
          </cell>
          <cell r="G74" t="str">
            <v>755366</v>
          </cell>
          <cell r="H74">
            <v>37</v>
          </cell>
          <cell r="I74">
            <v>0</v>
          </cell>
        </row>
        <row r="75">
          <cell r="A75" t="str">
            <v>010104</v>
          </cell>
          <cell r="B75" t="str">
            <v>4</v>
          </cell>
          <cell r="C75" t="str">
            <v>91F00010</v>
          </cell>
          <cell r="D75" t="str">
            <v>시멘트벽돌쌓기</v>
          </cell>
          <cell r="E75" t="str">
            <v>0.5B,10000매이상</v>
          </cell>
          <cell r="F75" t="str">
            <v>천매</v>
          </cell>
          <cell r="G75" t="str">
            <v>205.122</v>
          </cell>
          <cell r="H75">
            <v>3503</v>
          </cell>
          <cell r="I75">
            <v>139966</v>
          </cell>
          <cell r="J75">
            <v>0</v>
          </cell>
        </row>
        <row r="76">
          <cell r="A76" t="str">
            <v>010104</v>
          </cell>
          <cell r="B76" t="str">
            <v>5</v>
          </cell>
          <cell r="C76" t="str">
            <v>91F00020</v>
          </cell>
          <cell r="D76" t="str">
            <v>시멘트벽돌쌓기</v>
          </cell>
          <cell r="E76" t="str">
            <v>1.0B,10000매이상</v>
          </cell>
          <cell r="F76" t="str">
            <v>천매</v>
          </cell>
          <cell r="G76" t="str">
            <v>514.274</v>
          </cell>
          <cell r="H76">
            <v>4624</v>
          </cell>
          <cell r="I76">
            <v>124774</v>
          </cell>
          <cell r="J76">
            <v>0</v>
          </cell>
        </row>
        <row r="77">
          <cell r="A77" t="str">
            <v>010104</v>
          </cell>
          <cell r="B77" t="str">
            <v>6</v>
          </cell>
          <cell r="C77" t="str">
            <v>91F00220</v>
          </cell>
          <cell r="D77" t="str">
            <v>벽돌소운반</v>
          </cell>
          <cell r="E77" t="str">
            <v>1층</v>
          </cell>
          <cell r="F77" t="str">
            <v>천매</v>
          </cell>
          <cell r="G77" t="str">
            <v>516.422</v>
          </cell>
          <cell r="H77">
            <v>0</v>
          </cell>
          <cell r="I77">
            <v>16169</v>
          </cell>
          <cell r="J77">
            <v>0</v>
          </cell>
        </row>
        <row r="78">
          <cell r="A78" t="str">
            <v>010104</v>
          </cell>
          <cell r="B78" t="str">
            <v>7</v>
          </cell>
          <cell r="C78" t="str">
            <v>91F00230</v>
          </cell>
          <cell r="D78" t="str">
            <v>벽돌소운반</v>
          </cell>
          <cell r="E78" t="str">
            <v>2층</v>
          </cell>
          <cell r="F78" t="str">
            <v>천매</v>
          </cell>
          <cell r="G78" t="str">
            <v>197.373</v>
          </cell>
          <cell r="H78">
            <v>0</v>
          </cell>
          <cell r="I78">
            <v>19403</v>
          </cell>
          <cell r="J78">
            <v>0</v>
          </cell>
        </row>
        <row r="79">
          <cell r="A79" t="str">
            <v>010104</v>
          </cell>
          <cell r="B79" t="str">
            <v>8</v>
          </cell>
          <cell r="C79" t="str">
            <v>91F00240</v>
          </cell>
          <cell r="D79" t="str">
            <v>벽돌소운반</v>
          </cell>
          <cell r="E79" t="str">
            <v>3층</v>
          </cell>
          <cell r="F79" t="str">
            <v>천매</v>
          </cell>
          <cell r="G79" t="str">
            <v>5.728</v>
          </cell>
          <cell r="H79">
            <v>0</v>
          </cell>
          <cell r="I79">
            <v>25870</v>
          </cell>
          <cell r="J79">
            <v>0</v>
          </cell>
        </row>
        <row r="80">
          <cell r="A80" t="str">
            <v>010104</v>
          </cell>
          <cell r="B80" t="str">
            <v>9</v>
          </cell>
          <cell r="C80" t="str">
            <v>91F00500</v>
          </cell>
          <cell r="D80" t="str">
            <v>블럭보강치장쌓기</v>
          </cell>
          <cell r="E80" t="str">
            <v>6",1종,한면</v>
          </cell>
          <cell r="F80" t="str">
            <v>M2</v>
          </cell>
          <cell r="G80" t="str">
            <v>1555.27</v>
          </cell>
          <cell r="H80">
            <v>7394</v>
          </cell>
          <cell r="I80">
            <v>17117</v>
          </cell>
          <cell r="J80">
            <v>0</v>
          </cell>
        </row>
        <row r="81">
          <cell r="A81" t="str">
            <v>010104</v>
          </cell>
          <cell r="B81" t="str">
            <v>10</v>
          </cell>
          <cell r="C81" t="str">
            <v>91F00530</v>
          </cell>
          <cell r="D81" t="str">
            <v>블럭보강치장쌓기</v>
          </cell>
          <cell r="E81" t="str">
            <v>8",1종,양면</v>
          </cell>
          <cell r="F81" t="str">
            <v>M2</v>
          </cell>
          <cell r="G81" t="str">
            <v>792.7</v>
          </cell>
          <cell r="H81">
            <v>11343</v>
          </cell>
          <cell r="I81">
            <v>22287</v>
          </cell>
          <cell r="J81">
            <v>0</v>
          </cell>
        </row>
        <row r="82">
          <cell r="A82" t="str">
            <v>010104</v>
          </cell>
          <cell r="B82" t="str">
            <v>11</v>
          </cell>
          <cell r="C82" t="str">
            <v>91F00810</v>
          </cell>
          <cell r="D82" t="str">
            <v>스치로폴붙이기</v>
          </cell>
          <cell r="E82" t="str">
            <v>벽50MM,공간</v>
          </cell>
          <cell r="F82" t="str">
            <v>M2</v>
          </cell>
          <cell r="G82" t="str">
            <v>1430.7</v>
          </cell>
          <cell r="H82">
            <v>2558</v>
          </cell>
          <cell r="I82">
            <v>1674</v>
          </cell>
          <cell r="J82">
            <v>0</v>
          </cell>
        </row>
        <row r="83">
          <cell r="A83" t="str">
            <v>010104</v>
          </cell>
          <cell r="B83" t="str">
            <v>12</v>
          </cell>
          <cell r="C83" t="str">
            <v>91F00640</v>
          </cell>
          <cell r="D83" t="str">
            <v>블럭메쉬설치</v>
          </cell>
          <cell r="E83" t="str">
            <v>6"</v>
          </cell>
          <cell r="F83" t="str">
            <v>M</v>
          </cell>
          <cell r="G83" t="str">
            <v>3903.72</v>
          </cell>
          <cell r="H83">
            <v>133</v>
          </cell>
          <cell r="I83">
            <v>1616</v>
          </cell>
          <cell r="J83">
            <v>0</v>
          </cell>
        </row>
        <row r="84">
          <cell r="A84" t="str">
            <v>010104</v>
          </cell>
          <cell r="B84" t="str">
            <v>13</v>
          </cell>
          <cell r="C84" t="str">
            <v>91F00650</v>
          </cell>
          <cell r="D84" t="str">
            <v>블럭메쉬설치</v>
          </cell>
          <cell r="E84" t="str">
            <v>8"</v>
          </cell>
          <cell r="F84" t="str">
            <v>M</v>
          </cell>
          <cell r="G84" t="str">
            <v>1989.67</v>
          </cell>
          <cell r="H84">
            <v>144</v>
          </cell>
          <cell r="I84">
            <v>1616</v>
          </cell>
          <cell r="J84">
            <v>0</v>
          </cell>
        </row>
        <row r="86">
          <cell r="D86" t="str">
            <v>소계</v>
          </cell>
        </row>
        <row r="88">
          <cell r="D88" t="str">
            <v>5. 석공사</v>
          </cell>
        </row>
        <row r="89">
          <cell r="A89" t="str">
            <v>010105</v>
          </cell>
          <cell r="B89" t="str">
            <v>1</v>
          </cell>
          <cell r="C89" t="str">
            <v>Z0000015</v>
          </cell>
          <cell r="D89" t="str">
            <v>테라죠판</v>
          </cell>
          <cell r="E89" t="str">
            <v>바닥 32T</v>
          </cell>
          <cell r="F89" t="str">
            <v>M2</v>
          </cell>
          <cell r="G89" t="str">
            <v>515.64</v>
          </cell>
          <cell r="H89">
            <v>13230</v>
          </cell>
          <cell r="I89">
            <v>0</v>
          </cell>
        </row>
        <row r="90">
          <cell r="A90" t="str">
            <v>010105</v>
          </cell>
          <cell r="B90" t="str">
            <v>2</v>
          </cell>
          <cell r="C90" t="str">
            <v>Z0000016</v>
          </cell>
          <cell r="D90" t="str">
            <v>테라죠판 붙이기(바닥)</v>
          </cell>
          <cell r="E90">
            <v>0</v>
          </cell>
          <cell r="F90" t="str">
            <v>M2</v>
          </cell>
          <cell r="G90" t="str">
            <v>515.64</v>
          </cell>
          <cell r="H90">
            <v>398</v>
          </cell>
          <cell r="I90">
            <v>29602</v>
          </cell>
          <cell r="J90">
            <v>0</v>
          </cell>
        </row>
        <row r="91">
          <cell r="A91" t="str">
            <v>010105</v>
          </cell>
          <cell r="B91" t="str">
            <v>3</v>
          </cell>
          <cell r="C91" t="str">
            <v>Z0000017</v>
          </cell>
          <cell r="D91" t="str">
            <v>화강석물갈기</v>
          </cell>
          <cell r="E91" t="str">
            <v>T=20MM</v>
          </cell>
          <cell r="F91" t="str">
            <v>M2</v>
          </cell>
          <cell r="G91" t="str">
            <v>65.6</v>
          </cell>
          <cell r="H91">
            <v>39200</v>
          </cell>
          <cell r="I91">
            <v>0</v>
          </cell>
        </row>
        <row r="92">
          <cell r="A92" t="str">
            <v>010105</v>
          </cell>
          <cell r="B92" t="str">
            <v>4</v>
          </cell>
          <cell r="C92" t="str">
            <v>Z0000018</v>
          </cell>
          <cell r="D92" t="str">
            <v>화강석 평벽 붙이기</v>
          </cell>
          <cell r="E92">
            <v>0</v>
          </cell>
          <cell r="F92" t="str">
            <v>M2</v>
          </cell>
          <cell r="G92" t="str">
            <v>59.64</v>
          </cell>
          <cell r="H92">
            <v>926</v>
          </cell>
          <cell r="I92">
            <v>41379</v>
          </cell>
          <cell r="J92">
            <v>0</v>
          </cell>
        </row>
        <row r="94">
          <cell r="D94" t="str">
            <v>소계</v>
          </cell>
        </row>
        <row r="96">
          <cell r="D96" t="str">
            <v>6. 수장공사</v>
          </cell>
        </row>
        <row r="97">
          <cell r="A97" t="str">
            <v>010106</v>
          </cell>
          <cell r="B97" t="str">
            <v>1</v>
          </cell>
          <cell r="C97" t="str">
            <v>Z0000019</v>
          </cell>
          <cell r="D97" t="str">
            <v>암면스프레이(흡음)</v>
          </cell>
          <cell r="E97" t="str">
            <v>T=25MM</v>
          </cell>
          <cell r="F97" t="str">
            <v>M2</v>
          </cell>
          <cell r="G97" t="str">
            <v>668.67</v>
          </cell>
          <cell r="H97">
            <v>3920</v>
          </cell>
          <cell r="I97">
            <v>0</v>
          </cell>
        </row>
        <row r="98">
          <cell r="A98" t="str">
            <v>010106</v>
          </cell>
          <cell r="B98" t="str">
            <v>2</v>
          </cell>
          <cell r="C98" t="str">
            <v>Z0000020</v>
          </cell>
          <cell r="D98" t="str">
            <v>암면스프레이(단열)</v>
          </cell>
          <cell r="E98" t="str">
            <v>T=50MM</v>
          </cell>
          <cell r="F98" t="str">
            <v>M2</v>
          </cell>
          <cell r="G98" t="str">
            <v>4941.93</v>
          </cell>
          <cell r="H98">
            <v>7840</v>
          </cell>
          <cell r="I98">
            <v>0</v>
          </cell>
        </row>
        <row r="99">
          <cell r="A99" t="str">
            <v>010106</v>
          </cell>
          <cell r="B99" t="str">
            <v>3</v>
          </cell>
          <cell r="C99" t="str">
            <v>53A00010</v>
          </cell>
          <cell r="D99" t="str">
            <v>석 고 보 드</v>
          </cell>
          <cell r="E99" t="str">
            <v>9MM*3'*8'</v>
          </cell>
          <cell r="F99" t="str">
            <v>M2</v>
          </cell>
          <cell r="G99" t="str">
            <v>858</v>
          </cell>
          <cell r="H99">
            <v>1420</v>
          </cell>
          <cell r="I99">
            <v>0</v>
          </cell>
          <cell r="J99">
            <v>0</v>
          </cell>
        </row>
        <row r="100">
          <cell r="A100" t="str">
            <v>010106</v>
          </cell>
          <cell r="B100" t="str">
            <v>6</v>
          </cell>
          <cell r="C100" t="str">
            <v>53A00310</v>
          </cell>
          <cell r="D100" t="str">
            <v>천정텍스</v>
          </cell>
          <cell r="E100" t="str">
            <v>T=6*303*606</v>
          </cell>
          <cell r="F100" t="str">
            <v>M2</v>
          </cell>
          <cell r="G100" t="str">
            <v>5137.75</v>
          </cell>
          <cell r="H100">
            <v>2521</v>
          </cell>
          <cell r="I100">
            <v>0</v>
          </cell>
          <cell r="J100">
            <v>0</v>
          </cell>
        </row>
        <row r="101">
          <cell r="A101" t="str">
            <v>010106</v>
          </cell>
          <cell r="B101" t="str">
            <v>7</v>
          </cell>
          <cell r="C101" t="str">
            <v>Z0000021</v>
          </cell>
          <cell r="D101" t="str">
            <v>하이보드</v>
          </cell>
          <cell r="E101" t="str">
            <v>천정</v>
          </cell>
          <cell r="F101" t="str">
            <v>M2</v>
          </cell>
          <cell r="G101" t="str">
            <v>46.8</v>
          </cell>
          <cell r="H101">
            <v>36260</v>
          </cell>
          <cell r="I101">
            <v>0</v>
          </cell>
        </row>
        <row r="102">
          <cell r="A102" t="str">
            <v>010106</v>
          </cell>
          <cell r="B102" t="str">
            <v>8</v>
          </cell>
          <cell r="C102" t="str">
            <v>Z0000022</v>
          </cell>
          <cell r="D102" t="str">
            <v>화장실칸막이</v>
          </cell>
          <cell r="E102" t="str">
            <v>큐비클 20MM</v>
          </cell>
          <cell r="F102" t="str">
            <v>M2</v>
          </cell>
          <cell r="G102" t="str">
            <v>177.12</v>
          </cell>
          <cell r="H102">
            <v>44100</v>
          </cell>
          <cell r="I102">
            <v>0</v>
          </cell>
        </row>
        <row r="103">
          <cell r="A103" t="str">
            <v>010106</v>
          </cell>
          <cell r="B103" t="str">
            <v>9</v>
          </cell>
          <cell r="C103" t="str">
            <v>91P00030</v>
          </cell>
          <cell r="D103" t="str">
            <v>무석면타일붙이기</v>
          </cell>
          <cell r="E103" t="str">
            <v>3*300*300</v>
          </cell>
          <cell r="F103" t="str">
            <v>M2</v>
          </cell>
          <cell r="G103" t="str">
            <v>2719.96</v>
          </cell>
          <cell r="H103">
            <v>3047</v>
          </cell>
          <cell r="I103">
            <v>4420</v>
          </cell>
          <cell r="J103">
            <v>0</v>
          </cell>
        </row>
        <row r="104">
          <cell r="A104" t="str">
            <v>010106</v>
          </cell>
          <cell r="B104" t="str">
            <v>10</v>
          </cell>
          <cell r="C104" t="str">
            <v>91P00130</v>
          </cell>
          <cell r="D104" t="str">
            <v>비닐시트깔기</v>
          </cell>
          <cell r="E104">
            <v>0</v>
          </cell>
          <cell r="F104" t="str">
            <v>M2</v>
          </cell>
          <cell r="G104" t="str">
            <v>187.2</v>
          </cell>
          <cell r="H104">
            <v>10476</v>
          </cell>
          <cell r="I104">
            <v>1581</v>
          </cell>
          <cell r="J104">
            <v>0</v>
          </cell>
        </row>
        <row r="105">
          <cell r="A105" t="str">
            <v>010106</v>
          </cell>
          <cell r="B105" t="str">
            <v>11</v>
          </cell>
          <cell r="C105" t="str">
            <v>91P00210</v>
          </cell>
          <cell r="D105" t="str">
            <v>라바베이스붙이기</v>
          </cell>
          <cell r="E105" t="str">
            <v>H:100</v>
          </cell>
          <cell r="F105" t="str">
            <v>M</v>
          </cell>
          <cell r="G105" t="str">
            <v>384</v>
          </cell>
          <cell r="H105">
            <v>397</v>
          </cell>
          <cell r="I105">
            <v>1572</v>
          </cell>
          <cell r="J105">
            <v>0</v>
          </cell>
        </row>
        <row r="106">
          <cell r="A106" t="str">
            <v>010106</v>
          </cell>
          <cell r="B106" t="str">
            <v>12</v>
          </cell>
          <cell r="C106" t="str">
            <v>91P01010</v>
          </cell>
          <cell r="D106" t="str">
            <v>암면텍스붙이기</v>
          </cell>
          <cell r="E106" t="str">
            <v>천정12MM</v>
          </cell>
          <cell r="F106" t="str">
            <v>M2</v>
          </cell>
          <cell r="G106" t="str">
            <v>858</v>
          </cell>
          <cell r="H106">
            <v>6133</v>
          </cell>
          <cell r="I106">
            <v>8177</v>
          </cell>
          <cell r="J106">
            <v>0</v>
          </cell>
        </row>
        <row r="107">
          <cell r="A107" t="str">
            <v>010106</v>
          </cell>
          <cell r="B107" t="str">
            <v>13</v>
          </cell>
          <cell r="C107" t="str">
            <v>91J00510</v>
          </cell>
          <cell r="D107" t="str">
            <v>걸레받이설치</v>
          </cell>
          <cell r="E107" t="str">
            <v>합성목재,H=75</v>
          </cell>
          <cell r="F107" t="str">
            <v>M</v>
          </cell>
          <cell r="G107" t="str">
            <v>99.4</v>
          </cell>
          <cell r="H107">
            <v>509</v>
          </cell>
          <cell r="I107">
            <v>2187</v>
          </cell>
          <cell r="J107">
            <v>0</v>
          </cell>
        </row>
        <row r="108">
          <cell r="A108" t="str">
            <v>010106</v>
          </cell>
          <cell r="B108" t="str">
            <v>14</v>
          </cell>
          <cell r="C108" t="str">
            <v>91J00710</v>
          </cell>
          <cell r="D108" t="str">
            <v>마루귀틀설치</v>
          </cell>
          <cell r="E108" t="str">
            <v>라왕45*45</v>
          </cell>
          <cell r="F108" t="str">
            <v>M</v>
          </cell>
          <cell r="G108" t="str">
            <v>11</v>
          </cell>
          <cell r="H108">
            <v>2433</v>
          </cell>
          <cell r="I108">
            <v>2731</v>
          </cell>
          <cell r="J108">
            <v>0</v>
          </cell>
        </row>
        <row r="109">
          <cell r="A109" t="str">
            <v>010106</v>
          </cell>
          <cell r="B109" t="str">
            <v>15</v>
          </cell>
          <cell r="C109" t="str">
            <v>Z0000023</v>
          </cell>
          <cell r="D109" t="str">
            <v>경량칸막이</v>
          </cell>
          <cell r="E109" t="str">
            <v>A-TYPE(SGP)</v>
          </cell>
          <cell r="F109" t="str">
            <v>M2</v>
          </cell>
          <cell r="G109" t="str">
            <v>261.36</v>
          </cell>
          <cell r="H109">
            <v>51940</v>
          </cell>
          <cell r="I109">
            <v>0</v>
          </cell>
        </row>
        <row r="110">
          <cell r="A110" t="str">
            <v>010106</v>
          </cell>
          <cell r="B110" t="str">
            <v>16</v>
          </cell>
          <cell r="C110" t="str">
            <v>91P00671</v>
          </cell>
          <cell r="D110" t="str">
            <v>스치로폴붙이기</v>
          </cell>
          <cell r="E110" t="str">
            <v>벽20MM/0.016</v>
          </cell>
          <cell r="F110" t="str">
            <v>M2</v>
          </cell>
          <cell r="G110" t="str">
            <v>11.7</v>
          </cell>
          <cell r="H110">
            <v>995</v>
          </cell>
          <cell r="I110">
            <v>5031</v>
          </cell>
          <cell r="J110">
            <v>0</v>
          </cell>
        </row>
        <row r="111">
          <cell r="A111" t="str">
            <v>010106</v>
          </cell>
          <cell r="B111" t="str">
            <v>18</v>
          </cell>
          <cell r="C111" t="str">
            <v>91J00360</v>
          </cell>
          <cell r="D111" t="str">
            <v>합판깔기</v>
          </cell>
          <cell r="E111" t="str">
            <v>바닥,내수15MM</v>
          </cell>
          <cell r="F111" t="str">
            <v>M2</v>
          </cell>
          <cell r="G111" t="str">
            <v>23.4</v>
          </cell>
          <cell r="H111">
            <v>8235</v>
          </cell>
          <cell r="I111">
            <v>1415</v>
          </cell>
          <cell r="J111">
            <v>0</v>
          </cell>
        </row>
        <row r="113">
          <cell r="D113" t="str">
            <v>소계</v>
          </cell>
        </row>
        <row r="115">
          <cell r="D115" t="str">
            <v>7. 미장공사</v>
          </cell>
        </row>
        <row r="116">
          <cell r="A116" t="str">
            <v>010107</v>
          </cell>
          <cell r="B116" t="str">
            <v>1</v>
          </cell>
          <cell r="C116" t="str">
            <v>91L00040</v>
          </cell>
          <cell r="D116" t="str">
            <v>시멘트몰탈</v>
          </cell>
          <cell r="E116" t="str">
            <v>바닥24MM</v>
          </cell>
          <cell r="F116" t="str">
            <v>M2</v>
          </cell>
          <cell r="G116" t="str">
            <v>3038.28</v>
          </cell>
          <cell r="H116">
            <v>352</v>
          </cell>
          <cell r="I116">
            <v>5506</v>
          </cell>
          <cell r="J116">
            <v>0</v>
          </cell>
        </row>
        <row r="117">
          <cell r="A117" t="str">
            <v>010107</v>
          </cell>
          <cell r="B117" t="str">
            <v>2</v>
          </cell>
          <cell r="C117" t="str">
            <v>91L00250</v>
          </cell>
          <cell r="D117" t="str">
            <v>시멘트몰탈</v>
          </cell>
          <cell r="E117" t="str">
            <v>내벽18MM</v>
          </cell>
          <cell r="F117" t="str">
            <v>M2</v>
          </cell>
          <cell r="G117" t="str">
            <v>6089.35</v>
          </cell>
          <cell r="H117">
            <v>289</v>
          </cell>
          <cell r="I117">
            <v>12881</v>
          </cell>
          <cell r="J117">
            <v>0</v>
          </cell>
        </row>
        <row r="118">
          <cell r="A118" t="str">
            <v>010107</v>
          </cell>
          <cell r="B118" t="str">
            <v>3</v>
          </cell>
          <cell r="C118" t="str">
            <v>91L00270</v>
          </cell>
          <cell r="D118" t="str">
            <v>시멘트몰탈</v>
          </cell>
          <cell r="E118" t="str">
            <v>외벽24MM</v>
          </cell>
          <cell r="F118" t="str">
            <v>M2</v>
          </cell>
          <cell r="G118" t="str">
            <v>628.22</v>
          </cell>
          <cell r="H118">
            <v>385</v>
          </cell>
          <cell r="I118">
            <v>13075</v>
          </cell>
          <cell r="J118">
            <v>0</v>
          </cell>
        </row>
        <row r="119">
          <cell r="A119" t="str">
            <v>010107</v>
          </cell>
          <cell r="B119" t="str">
            <v>4</v>
          </cell>
          <cell r="C119" t="str">
            <v>91L00450</v>
          </cell>
          <cell r="D119" t="str">
            <v>보호 몰탈</v>
          </cell>
          <cell r="E119" t="str">
            <v>벽 18MM</v>
          </cell>
          <cell r="F119" t="str">
            <v>M2</v>
          </cell>
          <cell r="G119" t="str">
            <v>272.16</v>
          </cell>
          <cell r="H119">
            <v>289</v>
          </cell>
          <cell r="I119">
            <v>12881</v>
          </cell>
          <cell r="J119">
            <v>0</v>
          </cell>
        </row>
        <row r="120">
          <cell r="A120" t="str">
            <v>010107</v>
          </cell>
          <cell r="B120" t="str">
            <v>5</v>
          </cell>
          <cell r="C120" t="str">
            <v>91L00531</v>
          </cell>
          <cell r="D120" t="str">
            <v>고름몰탈</v>
          </cell>
          <cell r="E120" t="str">
            <v>바닥50MM</v>
          </cell>
          <cell r="F120" t="str">
            <v>M2</v>
          </cell>
          <cell r="G120" t="str">
            <v>187.2</v>
          </cell>
          <cell r="H120">
            <v>882</v>
          </cell>
          <cell r="I120">
            <v>6670</v>
          </cell>
          <cell r="J120">
            <v>0</v>
          </cell>
        </row>
        <row r="121">
          <cell r="A121" t="str">
            <v>010107</v>
          </cell>
          <cell r="B121" t="str">
            <v>6</v>
          </cell>
          <cell r="C121" t="str">
            <v>91L00840</v>
          </cell>
          <cell r="D121" t="str">
            <v>콘크리트면처리</v>
          </cell>
          <cell r="E121">
            <v>0</v>
          </cell>
          <cell r="F121" t="str">
            <v>M2</v>
          </cell>
          <cell r="G121" t="str">
            <v>697.54</v>
          </cell>
          <cell r="H121">
            <v>32</v>
          </cell>
          <cell r="I121">
            <v>3286</v>
          </cell>
          <cell r="J121">
            <v>0</v>
          </cell>
        </row>
        <row r="123">
          <cell r="D123" t="str">
            <v>소계</v>
          </cell>
        </row>
        <row r="125">
          <cell r="D125" t="str">
            <v>8. 방수공사</v>
          </cell>
        </row>
        <row r="126">
          <cell r="A126" t="str">
            <v>010108</v>
          </cell>
          <cell r="B126" t="str">
            <v>1</v>
          </cell>
          <cell r="C126" t="str">
            <v>Z0000024</v>
          </cell>
          <cell r="D126" t="str">
            <v>도막방수(바닥)</v>
          </cell>
          <cell r="E126" t="str">
            <v>무기질탄성계</v>
          </cell>
          <cell r="F126" t="str">
            <v>M2</v>
          </cell>
          <cell r="G126" t="str">
            <v>3741.81</v>
          </cell>
          <cell r="H126">
            <v>11330</v>
          </cell>
          <cell r="I126">
            <v>14972</v>
          </cell>
          <cell r="J126">
            <v>449</v>
          </cell>
        </row>
        <row r="127">
          <cell r="A127" t="str">
            <v>010108</v>
          </cell>
          <cell r="B127" t="str">
            <v>2</v>
          </cell>
          <cell r="C127" t="str">
            <v>91G00230</v>
          </cell>
          <cell r="D127" t="str">
            <v>액체방수</v>
          </cell>
          <cell r="E127" t="str">
            <v>C종</v>
          </cell>
          <cell r="F127" t="str">
            <v>M2</v>
          </cell>
          <cell r="G127" t="str">
            <v>6289.94</v>
          </cell>
          <cell r="H127">
            <v>376</v>
          </cell>
          <cell r="I127">
            <v>14979</v>
          </cell>
          <cell r="J127">
            <v>0</v>
          </cell>
        </row>
        <row r="128">
          <cell r="A128" t="str">
            <v>010108</v>
          </cell>
          <cell r="B128" t="str">
            <v>3</v>
          </cell>
          <cell r="C128" t="str">
            <v>91G00310</v>
          </cell>
          <cell r="D128" t="str">
            <v>방수몰탈</v>
          </cell>
          <cell r="E128" t="str">
            <v>바닥21MM</v>
          </cell>
          <cell r="F128" t="str">
            <v>M2</v>
          </cell>
          <cell r="G128" t="str">
            <v>132.45</v>
          </cell>
          <cell r="H128">
            <v>605</v>
          </cell>
          <cell r="I128">
            <v>8983</v>
          </cell>
          <cell r="J128">
            <v>0</v>
          </cell>
        </row>
        <row r="129">
          <cell r="A129" t="str">
            <v>010108</v>
          </cell>
          <cell r="B129" t="str">
            <v>4</v>
          </cell>
          <cell r="C129" t="str">
            <v>91G00370</v>
          </cell>
          <cell r="D129" t="str">
            <v>방수몰탈</v>
          </cell>
          <cell r="E129" t="str">
            <v>벽15MM</v>
          </cell>
          <cell r="F129" t="str">
            <v>M2</v>
          </cell>
          <cell r="G129" t="str">
            <v>548.8</v>
          </cell>
          <cell r="H129">
            <v>414</v>
          </cell>
          <cell r="I129">
            <v>6563</v>
          </cell>
          <cell r="J129">
            <v>0</v>
          </cell>
        </row>
        <row r="130">
          <cell r="A130" t="str">
            <v>010108</v>
          </cell>
          <cell r="B130" t="str">
            <v>5</v>
          </cell>
          <cell r="C130" t="str">
            <v>Z0000025</v>
          </cell>
          <cell r="D130" t="str">
            <v>도막방수(벽)</v>
          </cell>
          <cell r="E130" t="str">
            <v>우레탄탄성계</v>
          </cell>
          <cell r="F130" t="str">
            <v>M2</v>
          </cell>
          <cell r="G130" t="str">
            <v>1743.81</v>
          </cell>
          <cell r="H130">
            <v>13495</v>
          </cell>
          <cell r="I130">
            <v>8896</v>
          </cell>
          <cell r="J130">
            <v>266</v>
          </cell>
        </row>
        <row r="131">
          <cell r="A131" t="str">
            <v>010108</v>
          </cell>
          <cell r="B131" t="str">
            <v>6</v>
          </cell>
          <cell r="C131" t="str">
            <v>Z0000026</v>
          </cell>
          <cell r="D131" t="str">
            <v>외벽코킹</v>
          </cell>
          <cell r="E131" t="str">
            <v>(판넬외벽줄눈)</v>
          </cell>
          <cell r="F131" t="str">
            <v>M</v>
          </cell>
          <cell r="G131" t="str">
            <v>4700</v>
          </cell>
          <cell r="H131">
            <v>1322</v>
          </cell>
          <cell r="I131">
            <v>1029</v>
          </cell>
        </row>
        <row r="133">
          <cell r="D133" t="str">
            <v>소계</v>
          </cell>
        </row>
        <row r="135">
          <cell r="D135" t="str">
            <v>9. 도장공사</v>
          </cell>
        </row>
        <row r="136">
          <cell r="A136" t="str">
            <v>010109</v>
          </cell>
          <cell r="B136" t="str">
            <v>1</v>
          </cell>
          <cell r="C136" t="str">
            <v>91O00010</v>
          </cell>
          <cell r="D136" t="str">
            <v>수성페인트</v>
          </cell>
          <cell r="E136" t="str">
            <v>내벽3회,로울러칠</v>
          </cell>
          <cell r="F136" t="str">
            <v>M2</v>
          </cell>
          <cell r="G136" t="str">
            <v>11711.04</v>
          </cell>
          <cell r="H136">
            <v>499</v>
          </cell>
          <cell r="I136">
            <v>3852</v>
          </cell>
          <cell r="J136">
            <v>0</v>
          </cell>
        </row>
        <row r="137">
          <cell r="A137" t="str">
            <v>010109</v>
          </cell>
          <cell r="B137" t="str">
            <v>2</v>
          </cell>
          <cell r="C137" t="str">
            <v>91O00020</v>
          </cell>
          <cell r="D137" t="str">
            <v>수성페인트</v>
          </cell>
          <cell r="E137" t="str">
            <v>내부천정3회,로울러칠</v>
          </cell>
          <cell r="F137" t="str">
            <v>M2</v>
          </cell>
          <cell r="G137" t="str">
            <v>697.72</v>
          </cell>
          <cell r="H137">
            <v>597</v>
          </cell>
          <cell r="I137">
            <v>4612</v>
          </cell>
          <cell r="J137">
            <v>0</v>
          </cell>
        </row>
        <row r="138">
          <cell r="A138" t="str">
            <v>010109</v>
          </cell>
          <cell r="B138" t="str">
            <v>3</v>
          </cell>
          <cell r="C138" t="str">
            <v>91O00030</v>
          </cell>
          <cell r="D138" t="str">
            <v>수성페인트</v>
          </cell>
          <cell r="E138" t="str">
            <v>외벽3회,로울러칠</v>
          </cell>
          <cell r="F138" t="str">
            <v>M2</v>
          </cell>
          <cell r="G138" t="str">
            <v>830.39</v>
          </cell>
          <cell r="H138">
            <v>421</v>
          </cell>
          <cell r="I138">
            <v>3852</v>
          </cell>
          <cell r="J138">
            <v>0</v>
          </cell>
        </row>
        <row r="139">
          <cell r="A139" t="str">
            <v>010109</v>
          </cell>
          <cell r="B139" t="str">
            <v>4</v>
          </cell>
          <cell r="C139" t="str">
            <v>91O00210</v>
          </cell>
          <cell r="D139" t="str">
            <v>세라민페인트</v>
          </cell>
          <cell r="E139" t="str">
            <v>2회</v>
          </cell>
          <cell r="F139" t="str">
            <v>M2</v>
          </cell>
          <cell r="G139" t="str">
            <v>223.02</v>
          </cell>
          <cell r="H139">
            <v>719</v>
          </cell>
          <cell r="I139">
            <v>2984</v>
          </cell>
          <cell r="J139">
            <v>0</v>
          </cell>
        </row>
        <row r="140">
          <cell r="A140" t="str">
            <v>010109</v>
          </cell>
          <cell r="B140" t="str">
            <v>5</v>
          </cell>
          <cell r="C140" t="str">
            <v>Z0000027</v>
          </cell>
          <cell r="D140" t="str">
            <v>액상수지칼라코팅</v>
          </cell>
          <cell r="E140" t="str">
            <v>바닥</v>
          </cell>
          <cell r="F140" t="str">
            <v>M2</v>
          </cell>
          <cell r="G140" t="str">
            <v>14380.52</v>
          </cell>
          <cell r="H140">
            <v>1423</v>
          </cell>
          <cell r="I140">
            <v>2495</v>
          </cell>
          <cell r="J140">
            <v>49</v>
          </cell>
        </row>
        <row r="141">
          <cell r="A141" t="str">
            <v>010109</v>
          </cell>
          <cell r="B141" t="str">
            <v>6</v>
          </cell>
          <cell r="C141" t="str">
            <v>91O00115</v>
          </cell>
          <cell r="D141" t="str">
            <v>조합페인트</v>
          </cell>
          <cell r="E141" t="str">
            <v>철재면2회,벽 뿜칠</v>
          </cell>
          <cell r="F141" t="str">
            <v>M2</v>
          </cell>
          <cell r="G141" t="str">
            <v>2432.51</v>
          </cell>
          <cell r="H141">
            <v>556</v>
          </cell>
          <cell r="I141">
            <v>2495</v>
          </cell>
          <cell r="J141">
            <v>0</v>
          </cell>
        </row>
        <row r="142">
          <cell r="A142" t="str">
            <v>010109</v>
          </cell>
          <cell r="B142" t="str">
            <v>7</v>
          </cell>
          <cell r="C142" t="str">
            <v>91O00155</v>
          </cell>
          <cell r="D142" t="str">
            <v>방청페인트</v>
          </cell>
          <cell r="E142" t="str">
            <v>철부1회</v>
          </cell>
          <cell r="F142" t="str">
            <v>M2</v>
          </cell>
          <cell r="G142" t="str">
            <v>4028.42</v>
          </cell>
          <cell r="H142">
            <v>369</v>
          </cell>
          <cell r="I142">
            <v>1030</v>
          </cell>
          <cell r="J142">
            <v>0</v>
          </cell>
        </row>
        <row r="143">
          <cell r="A143" t="str">
            <v>010109</v>
          </cell>
          <cell r="B143" t="str">
            <v>8</v>
          </cell>
          <cell r="C143" t="str">
            <v>91O00412</v>
          </cell>
          <cell r="D143" t="str">
            <v>에폭시페인트</v>
          </cell>
          <cell r="E143">
            <v>0</v>
          </cell>
          <cell r="F143" t="str">
            <v>M2</v>
          </cell>
          <cell r="G143" t="str">
            <v>157.5</v>
          </cell>
          <cell r="H143">
            <v>2494</v>
          </cell>
          <cell r="I143">
            <v>7043</v>
          </cell>
          <cell r="J143">
            <v>0</v>
          </cell>
        </row>
        <row r="144">
          <cell r="A144" t="str">
            <v>010109</v>
          </cell>
          <cell r="B144" t="str">
            <v>9</v>
          </cell>
          <cell r="C144" t="str">
            <v>Z0000028</v>
          </cell>
          <cell r="D144" t="str">
            <v>염화고무도료</v>
          </cell>
          <cell r="E144" t="str">
            <v>1회</v>
          </cell>
          <cell r="F144" t="str">
            <v>M2</v>
          </cell>
          <cell r="G144" t="str">
            <v>191.52</v>
          </cell>
          <cell r="H144">
            <v>461</v>
          </cell>
          <cell r="I144">
            <v>1247</v>
          </cell>
          <cell r="J144">
            <v>24</v>
          </cell>
        </row>
        <row r="146">
          <cell r="D146" t="str">
            <v>소계</v>
          </cell>
        </row>
        <row r="148">
          <cell r="D148" t="str">
            <v>10. 타일공사</v>
          </cell>
        </row>
        <row r="149">
          <cell r="A149" t="str">
            <v>010110</v>
          </cell>
          <cell r="B149" t="str">
            <v>1</v>
          </cell>
          <cell r="C149" t="str">
            <v>43A00020</v>
          </cell>
          <cell r="D149" t="str">
            <v>자기질타일(무유)</v>
          </cell>
          <cell r="E149" t="str">
            <v>바닥 200*200*7</v>
          </cell>
          <cell r="F149" t="str">
            <v>M2</v>
          </cell>
          <cell r="G149" t="str">
            <v>383.3</v>
          </cell>
          <cell r="H149">
            <v>10192</v>
          </cell>
          <cell r="I149">
            <v>0</v>
          </cell>
        </row>
        <row r="150">
          <cell r="A150" t="str">
            <v>010110</v>
          </cell>
          <cell r="B150" t="str">
            <v>2</v>
          </cell>
          <cell r="C150" t="str">
            <v>Z0000029</v>
          </cell>
          <cell r="D150" t="str">
            <v>도기질타일</v>
          </cell>
          <cell r="E150" t="str">
            <v>200*250</v>
          </cell>
          <cell r="F150" t="str">
            <v>M2</v>
          </cell>
          <cell r="G150" t="str">
            <v>847.32</v>
          </cell>
          <cell r="H150">
            <v>7186</v>
          </cell>
          <cell r="I150">
            <v>0</v>
          </cell>
        </row>
        <row r="151">
          <cell r="A151" t="str">
            <v>010110</v>
          </cell>
          <cell r="B151" t="str">
            <v>3</v>
          </cell>
          <cell r="C151" t="str">
            <v>91H00010</v>
          </cell>
          <cell r="D151" t="str">
            <v>타일붙이기(바닥)</v>
          </cell>
          <cell r="E151" t="str">
            <v>150*150(압착)</v>
          </cell>
          <cell r="F151" t="str">
            <v>M2</v>
          </cell>
          <cell r="G151" t="str">
            <v>372.14</v>
          </cell>
          <cell r="H151">
            <v>84</v>
          </cell>
          <cell r="I151">
            <v>14612</v>
          </cell>
          <cell r="J151">
            <v>438</v>
          </cell>
        </row>
        <row r="152">
          <cell r="A152" t="str">
            <v>010110</v>
          </cell>
          <cell r="B152" t="str">
            <v>4</v>
          </cell>
          <cell r="C152" t="str">
            <v>91H00110</v>
          </cell>
          <cell r="D152" t="str">
            <v>타일붙이기(벽)</v>
          </cell>
          <cell r="E152" t="str">
            <v>150*150(압착)</v>
          </cell>
          <cell r="F152" t="str">
            <v>M2</v>
          </cell>
          <cell r="G152" t="str">
            <v>822.64</v>
          </cell>
          <cell r="H152">
            <v>97</v>
          </cell>
          <cell r="I152">
            <v>18483</v>
          </cell>
          <cell r="J152">
            <v>554</v>
          </cell>
        </row>
        <row r="154">
          <cell r="D154" t="str">
            <v>소계</v>
          </cell>
        </row>
        <row r="156">
          <cell r="D156" t="str">
            <v>11. 창호공사</v>
          </cell>
        </row>
        <row r="157">
          <cell r="A157" t="str">
            <v>010111</v>
          </cell>
          <cell r="B157" t="str">
            <v>1</v>
          </cell>
          <cell r="C157" t="str">
            <v>Z0000030</v>
          </cell>
          <cell r="D157" t="str">
            <v>KAG-1</v>
          </cell>
          <cell r="E157" t="str">
            <v>3.7*0.35</v>
          </cell>
          <cell r="F157" t="str">
            <v>EA</v>
          </cell>
          <cell r="G157" t="str">
            <v>5</v>
          </cell>
          <cell r="H157">
            <v>105196</v>
          </cell>
          <cell r="I157">
            <v>0</v>
          </cell>
        </row>
        <row r="158">
          <cell r="A158" t="str">
            <v>010111</v>
          </cell>
          <cell r="B158" t="str">
            <v>2</v>
          </cell>
          <cell r="C158" t="str">
            <v>Z0000031</v>
          </cell>
          <cell r="D158" t="str">
            <v>KAG-1A</v>
          </cell>
          <cell r="E158" t="str">
            <v>2.8*0.35</v>
          </cell>
          <cell r="F158" t="str">
            <v>EA</v>
          </cell>
          <cell r="G158" t="str">
            <v>1</v>
          </cell>
          <cell r="H158">
            <v>79617</v>
          </cell>
          <cell r="I158">
            <v>0</v>
          </cell>
        </row>
        <row r="159">
          <cell r="A159" t="str">
            <v>010111</v>
          </cell>
          <cell r="B159" t="str">
            <v>3</v>
          </cell>
          <cell r="C159" t="str">
            <v>Z0000032</v>
          </cell>
          <cell r="D159" t="str">
            <v>KAG-2</v>
          </cell>
          <cell r="E159" t="str">
            <v>0.6*1.8</v>
          </cell>
          <cell r="F159" t="str">
            <v>EA</v>
          </cell>
          <cell r="G159" t="str">
            <v>2</v>
          </cell>
          <cell r="H159">
            <v>87741</v>
          </cell>
          <cell r="I159">
            <v>0</v>
          </cell>
        </row>
        <row r="160">
          <cell r="A160" t="str">
            <v>010111</v>
          </cell>
          <cell r="B160" t="str">
            <v>4</v>
          </cell>
          <cell r="C160" t="str">
            <v>Z0000033</v>
          </cell>
          <cell r="D160" t="str">
            <v>KAW-1</v>
          </cell>
          <cell r="E160" t="str">
            <v>3.4*0.75</v>
          </cell>
          <cell r="F160" t="str">
            <v>EA</v>
          </cell>
          <cell r="G160" t="str">
            <v>5</v>
          </cell>
          <cell r="H160">
            <v>88214</v>
          </cell>
          <cell r="I160">
            <v>0</v>
          </cell>
        </row>
        <row r="161">
          <cell r="A161" t="str">
            <v>010111</v>
          </cell>
          <cell r="B161" t="str">
            <v>5</v>
          </cell>
          <cell r="C161" t="str">
            <v>Z0000034</v>
          </cell>
          <cell r="D161" t="str">
            <v>KAW-1A</v>
          </cell>
          <cell r="E161" t="str">
            <v>3.7*0.75</v>
          </cell>
          <cell r="F161" t="str">
            <v>EA</v>
          </cell>
          <cell r="G161" t="str">
            <v>2</v>
          </cell>
          <cell r="H161">
            <v>95998</v>
          </cell>
          <cell r="I161">
            <v>0</v>
          </cell>
        </row>
        <row r="162">
          <cell r="A162" t="str">
            <v>010111</v>
          </cell>
          <cell r="B162" t="str">
            <v>6</v>
          </cell>
          <cell r="C162" t="str">
            <v>Z0000035</v>
          </cell>
          <cell r="D162" t="str">
            <v>KAW-1B</v>
          </cell>
          <cell r="E162" t="str">
            <v>2.9*0.75</v>
          </cell>
          <cell r="F162" t="str">
            <v>EA</v>
          </cell>
          <cell r="G162" t="str">
            <v>1</v>
          </cell>
          <cell r="H162">
            <v>75242</v>
          </cell>
          <cell r="I162">
            <v>0</v>
          </cell>
        </row>
        <row r="163">
          <cell r="A163" t="str">
            <v>010111</v>
          </cell>
          <cell r="B163" t="str">
            <v>7</v>
          </cell>
          <cell r="C163" t="str">
            <v>Z0000036</v>
          </cell>
          <cell r="D163" t="str">
            <v>KAW-1C</v>
          </cell>
          <cell r="E163" t="str">
            <v>3.55*0.75</v>
          </cell>
          <cell r="F163" t="str">
            <v>EA</v>
          </cell>
          <cell r="G163" t="str">
            <v>1</v>
          </cell>
          <cell r="H163">
            <v>92106</v>
          </cell>
          <cell r="I163">
            <v>0</v>
          </cell>
        </row>
        <row r="164">
          <cell r="A164" t="str">
            <v>010111</v>
          </cell>
          <cell r="B164" t="str">
            <v>8</v>
          </cell>
          <cell r="C164" t="str">
            <v>Z0000037</v>
          </cell>
          <cell r="D164" t="str">
            <v>KAW-2</v>
          </cell>
          <cell r="E164" t="str">
            <v>0.8*0.9</v>
          </cell>
          <cell r="F164" t="str">
            <v>EA</v>
          </cell>
          <cell r="G164" t="str">
            <v>4</v>
          </cell>
          <cell r="H164">
            <v>56042</v>
          </cell>
          <cell r="I164">
            <v>0</v>
          </cell>
        </row>
        <row r="165">
          <cell r="A165" t="str">
            <v>010111</v>
          </cell>
          <cell r="B165" t="str">
            <v>9</v>
          </cell>
          <cell r="C165" t="str">
            <v>Z0000038</v>
          </cell>
          <cell r="D165" t="str">
            <v>KAW-3</v>
          </cell>
          <cell r="E165" t="str">
            <v>6.4*0.75</v>
          </cell>
          <cell r="F165" t="str">
            <v>EA</v>
          </cell>
          <cell r="G165" t="str">
            <v>28</v>
          </cell>
          <cell r="H165">
            <v>166012</v>
          </cell>
          <cell r="I165">
            <v>0</v>
          </cell>
        </row>
        <row r="166">
          <cell r="A166" t="str">
            <v>010111</v>
          </cell>
          <cell r="B166" t="str">
            <v>10</v>
          </cell>
          <cell r="C166" t="str">
            <v>Z0000039</v>
          </cell>
          <cell r="D166" t="str">
            <v>KAW-4</v>
          </cell>
          <cell r="E166" t="str">
            <v>3.2*1.8</v>
          </cell>
          <cell r="F166" t="str">
            <v>EA</v>
          </cell>
          <cell r="G166" t="str">
            <v>2</v>
          </cell>
          <cell r="H166">
            <v>199261</v>
          </cell>
          <cell r="I166">
            <v>0</v>
          </cell>
        </row>
        <row r="167">
          <cell r="A167" t="str">
            <v>010111</v>
          </cell>
          <cell r="B167" t="str">
            <v>11</v>
          </cell>
          <cell r="C167" t="str">
            <v>Z0000040</v>
          </cell>
          <cell r="D167" t="str">
            <v>KAW-5</v>
          </cell>
          <cell r="E167" t="str">
            <v>0.6*1.8</v>
          </cell>
          <cell r="F167" t="str">
            <v>EA</v>
          </cell>
          <cell r="G167" t="str">
            <v>89</v>
          </cell>
          <cell r="H167">
            <v>37784</v>
          </cell>
          <cell r="I167">
            <v>0</v>
          </cell>
        </row>
        <row r="168">
          <cell r="A168" t="str">
            <v>010111</v>
          </cell>
          <cell r="B168" t="str">
            <v>12</v>
          </cell>
          <cell r="C168" t="str">
            <v>Z0000041</v>
          </cell>
          <cell r="D168" t="str">
            <v>KAW-6</v>
          </cell>
          <cell r="E168" t="str">
            <v>0.6*0.9</v>
          </cell>
          <cell r="F168" t="str">
            <v>EA</v>
          </cell>
          <cell r="G168" t="str">
            <v>12</v>
          </cell>
          <cell r="H168">
            <v>16616</v>
          </cell>
        </row>
        <row r="169">
          <cell r="A169" t="str">
            <v>010111</v>
          </cell>
          <cell r="B169" t="str">
            <v>13</v>
          </cell>
          <cell r="C169" t="str">
            <v>Z0000042</v>
          </cell>
          <cell r="D169" t="str">
            <v>KAW-7</v>
          </cell>
          <cell r="E169" t="str">
            <v>6.4*1.8</v>
          </cell>
          <cell r="F169" t="str">
            <v>EA</v>
          </cell>
          <cell r="G169" t="str">
            <v>8</v>
          </cell>
          <cell r="H169">
            <v>354493</v>
          </cell>
          <cell r="I169">
            <v>0</v>
          </cell>
        </row>
        <row r="170">
          <cell r="A170" t="str">
            <v>010111</v>
          </cell>
          <cell r="B170" t="str">
            <v>14</v>
          </cell>
          <cell r="C170" t="str">
            <v>Z0000043</v>
          </cell>
          <cell r="D170" t="str">
            <v>KAW-8</v>
          </cell>
          <cell r="E170" t="str">
            <v>2.8*1.8</v>
          </cell>
          <cell r="F170" t="str">
            <v>EA</v>
          </cell>
          <cell r="G170" t="str">
            <v>2</v>
          </cell>
          <cell r="H170">
            <v>381553</v>
          </cell>
          <cell r="I170">
            <v>0</v>
          </cell>
        </row>
        <row r="171">
          <cell r="A171" t="str">
            <v>010111</v>
          </cell>
          <cell r="B171" t="str">
            <v>15</v>
          </cell>
          <cell r="C171" t="str">
            <v>Z0000044</v>
          </cell>
          <cell r="D171" t="str">
            <v>KAW-9</v>
          </cell>
          <cell r="E171" t="str">
            <v>3.2*0.9</v>
          </cell>
          <cell r="F171" t="str">
            <v>EA</v>
          </cell>
          <cell r="G171" t="str">
            <v>6</v>
          </cell>
          <cell r="H171">
            <v>88623</v>
          </cell>
          <cell r="I171">
            <v>0</v>
          </cell>
        </row>
        <row r="172">
          <cell r="A172" t="str">
            <v>010111</v>
          </cell>
          <cell r="B172" t="str">
            <v>16</v>
          </cell>
          <cell r="C172" t="str">
            <v>Z0000045</v>
          </cell>
          <cell r="D172" t="str">
            <v>KCAW-1</v>
          </cell>
          <cell r="E172" t="str">
            <v>7.16*1.8</v>
          </cell>
          <cell r="F172" t="str">
            <v>EA</v>
          </cell>
          <cell r="G172" t="str">
            <v>13</v>
          </cell>
          <cell r="H172">
            <v>952560</v>
          </cell>
          <cell r="I172">
            <v>0</v>
          </cell>
        </row>
        <row r="173">
          <cell r="A173" t="str">
            <v>010111</v>
          </cell>
          <cell r="B173" t="str">
            <v>17</v>
          </cell>
          <cell r="C173" t="str">
            <v>Z0000046</v>
          </cell>
          <cell r="D173" t="str">
            <v>KCAW-1A</v>
          </cell>
          <cell r="E173" t="str">
            <v>6.6*2.7</v>
          </cell>
          <cell r="F173" t="str">
            <v>EA</v>
          </cell>
          <cell r="G173" t="str">
            <v>2</v>
          </cell>
          <cell r="H173">
            <v>952560</v>
          </cell>
          <cell r="I173">
            <v>0</v>
          </cell>
        </row>
        <row r="174">
          <cell r="A174" t="str">
            <v>010111</v>
          </cell>
          <cell r="B174" t="str">
            <v>18</v>
          </cell>
          <cell r="C174" t="str">
            <v>Z0000047</v>
          </cell>
          <cell r="D174" t="str">
            <v>KCAW-2</v>
          </cell>
          <cell r="E174" t="str">
            <v>7.1*2.7</v>
          </cell>
          <cell r="F174" t="str">
            <v>EA</v>
          </cell>
          <cell r="G174" t="str">
            <v>11</v>
          </cell>
          <cell r="H174">
            <v>1577016</v>
          </cell>
          <cell r="I174">
            <v>0</v>
          </cell>
        </row>
        <row r="175">
          <cell r="A175" t="str">
            <v>010111</v>
          </cell>
          <cell r="B175" t="str">
            <v>19</v>
          </cell>
          <cell r="C175" t="str">
            <v>Z0000048</v>
          </cell>
          <cell r="D175" t="str">
            <v>KCAW-2A</v>
          </cell>
          <cell r="E175" t="str">
            <v>6.6*2.7</v>
          </cell>
          <cell r="F175" t="str">
            <v>EA</v>
          </cell>
          <cell r="G175" t="str">
            <v>2</v>
          </cell>
          <cell r="H175">
            <v>1577016</v>
          </cell>
          <cell r="I175">
            <v>0</v>
          </cell>
        </row>
        <row r="176">
          <cell r="A176" t="str">
            <v>010111</v>
          </cell>
          <cell r="B176" t="str">
            <v>20</v>
          </cell>
          <cell r="C176" t="str">
            <v>Z0000049</v>
          </cell>
          <cell r="D176" t="str">
            <v>KCAW-2B</v>
          </cell>
          <cell r="E176" t="str">
            <v>7.1*2.7</v>
          </cell>
          <cell r="F176" t="str">
            <v>EA</v>
          </cell>
          <cell r="G176" t="str">
            <v>2</v>
          </cell>
          <cell r="H176">
            <v>1593967</v>
          </cell>
          <cell r="I176">
            <v>0</v>
          </cell>
        </row>
        <row r="177">
          <cell r="A177" t="str">
            <v>010111</v>
          </cell>
          <cell r="B177" t="str">
            <v>21</v>
          </cell>
          <cell r="C177" t="str">
            <v>Z0000050</v>
          </cell>
          <cell r="D177" t="str">
            <v>KCAW-3</v>
          </cell>
          <cell r="E177" t="str">
            <v>7.1*4.2</v>
          </cell>
          <cell r="F177" t="str">
            <v>EA</v>
          </cell>
          <cell r="G177" t="str">
            <v>6</v>
          </cell>
          <cell r="H177">
            <v>2328480</v>
          </cell>
          <cell r="I177">
            <v>0</v>
          </cell>
        </row>
        <row r="178">
          <cell r="A178" t="str">
            <v>010111</v>
          </cell>
          <cell r="B178" t="str">
            <v>22</v>
          </cell>
          <cell r="C178" t="str">
            <v>Z0000051</v>
          </cell>
          <cell r="D178" t="str">
            <v>KCAW-3A</v>
          </cell>
          <cell r="E178" t="str">
            <v>6.6*4.2</v>
          </cell>
          <cell r="F178" t="str">
            <v>EA</v>
          </cell>
          <cell r="G178" t="str">
            <v>2</v>
          </cell>
          <cell r="H178">
            <v>2328480</v>
          </cell>
        </row>
        <row r="179">
          <cell r="A179" t="str">
            <v>010111</v>
          </cell>
          <cell r="B179" t="str">
            <v>23</v>
          </cell>
          <cell r="C179" t="str">
            <v>Z0000052</v>
          </cell>
          <cell r="D179" t="str">
            <v>KCAW-4</v>
          </cell>
          <cell r="E179" t="str">
            <v>7.1*6.0</v>
          </cell>
          <cell r="F179" t="str">
            <v>EA</v>
          </cell>
          <cell r="G179" t="str">
            <v>2</v>
          </cell>
          <cell r="H179">
            <v>1799280</v>
          </cell>
          <cell r="I179">
            <v>0</v>
          </cell>
        </row>
        <row r="180">
          <cell r="A180" t="str">
            <v>010111</v>
          </cell>
          <cell r="B180" t="str">
            <v>24</v>
          </cell>
          <cell r="C180" t="str">
            <v>Z0000053</v>
          </cell>
          <cell r="D180" t="str">
            <v>KCAW-5</v>
          </cell>
          <cell r="E180" t="str">
            <v>7.1*6.0</v>
          </cell>
          <cell r="F180" t="str">
            <v>EA</v>
          </cell>
          <cell r="G180" t="str">
            <v>5</v>
          </cell>
          <cell r="H180">
            <v>2540160</v>
          </cell>
          <cell r="I180">
            <v>0</v>
          </cell>
        </row>
        <row r="181">
          <cell r="A181" t="str">
            <v>010111</v>
          </cell>
          <cell r="B181" t="str">
            <v>25</v>
          </cell>
          <cell r="C181" t="str">
            <v>Z0000054</v>
          </cell>
          <cell r="D181" t="str">
            <v>KCAW-6A</v>
          </cell>
          <cell r="E181" t="str">
            <v>7.7*2.0</v>
          </cell>
          <cell r="F181" t="str">
            <v>EA</v>
          </cell>
          <cell r="G181" t="str">
            <v>2</v>
          </cell>
          <cell r="H181">
            <v>846720</v>
          </cell>
          <cell r="I181">
            <v>0</v>
          </cell>
        </row>
        <row r="182">
          <cell r="A182" t="str">
            <v>010111</v>
          </cell>
          <cell r="B182" t="str">
            <v>26</v>
          </cell>
          <cell r="C182" t="str">
            <v>Z0000055</v>
          </cell>
          <cell r="D182" t="str">
            <v>KCAW-6B</v>
          </cell>
          <cell r="E182" t="str">
            <v>7.1*2.0</v>
          </cell>
          <cell r="F182" t="str">
            <v>EA</v>
          </cell>
          <cell r="G182" t="str">
            <v>2</v>
          </cell>
          <cell r="H182">
            <v>952560</v>
          </cell>
        </row>
        <row r="183">
          <cell r="A183" t="str">
            <v>010111</v>
          </cell>
          <cell r="B183" t="str">
            <v>27</v>
          </cell>
          <cell r="C183" t="str">
            <v>Z0000056</v>
          </cell>
          <cell r="D183" t="str">
            <v>KCAW-6C</v>
          </cell>
          <cell r="E183" t="str">
            <v>7.7*3.5</v>
          </cell>
          <cell r="F183" t="str">
            <v>EA</v>
          </cell>
          <cell r="G183" t="str">
            <v>2</v>
          </cell>
          <cell r="H183">
            <v>1481760</v>
          </cell>
          <cell r="I183">
            <v>0</v>
          </cell>
        </row>
        <row r="184">
          <cell r="A184" t="str">
            <v>010111</v>
          </cell>
          <cell r="B184" t="str">
            <v>28</v>
          </cell>
          <cell r="C184" t="str">
            <v>Z0000057</v>
          </cell>
          <cell r="D184" t="str">
            <v>KCAW-6D</v>
          </cell>
          <cell r="E184" t="str">
            <v>7.7*4.0</v>
          </cell>
          <cell r="F184" t="str">
            <v>EA</v>
          </cell>
          <cell r="G184" t="str">
            <v>2</v>
          </cell>
          <cell r="H184">
            <v>2328480</v>
          </cell>
          <cell r="I184">
            <v>0</v>
          </cell>
        </row>
        <row r="185">
          <cell r="A185" t="str">
            <v>010111</v>
          </cell>
          <cell r="B185" t="str">
            <v>29</v>
          </cell>
          <cell r="C185" t="str">
            <v>Z0000058</v>
          </cell>
          <cell r="D185" t="str">
            <v>KCAW-6E</v>
          </cell>
          <cell r="E185" t="str">
            <v>7.7*4.5</v>
          </cell>
          <cell r="F185" t="str">
            <v>EA</v>
          </cell>
          <cell r="G185" t="str">
            <v>2</v>
          </cell>
          <cell r="H185">
            <v>2751840</v>
          </cell>
          <cell r="I185">
            <v>0</v>
          </cell>
        </row>
        <row r="186">
          <cell r="A186" t="str">
            <v>010111</v>
          </cell>
          <cell r="B186" t="str">
            <v>30</v>
          </cell>
          <cell r="C186" t="str">
            <v>Z0000059</v>
          </cell>
          <cell r="D186" t="str">
            <v>KCAW-6F</v>
          </cell>
          <cell r="E186" t="str">
            <v>7.7*4.8</v>
          </cell>
          <cell r="F186" t="str">
            <v>EA</v>
          </cell>
          <cell r="G186" t="str">
            <v>2</v>
          </cell>
          <cell r="H186">
            <v>2857680</v>
          </cell>
          <cell r="I186">
            <v>0</v>
          </cell>
        </row>
        <row r="187">
          <cell r="A187" t="str">
            <v>010111</v>
          </cell>
          <cell r="B187" t="str">
            <v>31</v>
          </cell>
          <cell r="C187" t="str">
            <v>Z0000060</v>
          </cell>
          <cell r="D187" t="str">
            <v>KCAW-7</v>
          </cell>
          <cell r="E187" t="str">
            <v>65.8*4.99</v>
          </cell>
          <cell r="F187" t="str">
            <v>EA</v>
          </cell>
          <cell r="G187" t="str">
            <v>2</v>
          </cell>
          <cell r="H187">
            <v>15032779</v>
          </cell>
          <cell r="I187">
            <v>0</v>
          </cell>
        </row>
        <row r="188">
          <cell r="A188" t="str">
            <v>010111</v>
          </cell>
          <cell r="B188" t="str">
            <v>32</v>
          </cell>
          <cell r="C188" t="str">
            <v>Z0000061</v>
          </cell>
          <cell r="D188" t="str">
            <v>KCAW-8</v>
          </cell>
          <cell r="E188" t="str">
            <v>65.8*3.19</v>
          </cell>
          <cell r="F188" t="str">
            <v>EA</v>
          </cell>
          <cell r="G188" t="str">
            <v>2</v>
          </cell>
          <cell r="H188">
            <v>12086698</v>
          </cell>
          <cell r="I188">
            <v>0</v>
          </cell>
        </row>
        <row r="189">
          <cell r="A189" t="str">
            <v>010111</v>
          </cell>
          <cell r="B189" t="str">
            <v>33</v>
          </cell>
          <cell r="C189" t="str">
            <v>Z0000062</v>
          </cell>
          <cell r="D189" t="str">
            <v>KCAW-9(TOP LIGHT)</v>
          </cell>
          <cell r="E189" t="str">
            <v>35.7*2.174</v>
          </cell>
          <cell r="F189" t="str">
            <v>EA</v>
          </cell>
          <cell r="G189" t="str">
            <v>1</v>
          </cell>
          <cell r="H189">
            <v>5423396</v>
          </cell>
          <cell r="I189">
            <v>0</v>
          </cell>
        </row>
        <row r="190">
          <cell r="A190" t="str">
            <v>010111</v>
          </cell>
          <cell r="B190" t="str">
            <v>34</v>
          </cell>
          <cell r="C190" t="str">
            <v>Z0000063</v>
          </cell>
          <cell r="D190" t="str">
            <v>SD-1</v>
          </cell>
          <cell r="E190" t="str">
            <v>1.8*2.1</v>
          </cell>
          <cell r="F190" t="str">
            <v>EA</v>
          </cell>
          <cell r="G190" t="str">
            <v>19</v>
          </cell>
          <cell r="H190">
            <v>349362</v>
          </cell>
          <cell r="I190">
            <v>0</v>
          </cell>
        </row>
        <row r="191">
          <cell r="A191" t="str">
            <v>010111</v>
          </cell>
          <cell r="B191" t="str">
            <v>35</v>
          </cell>
          <cell r="C191" t="str">
            <v>Z0000064</v>
          </cell>
          <cell r="D191" t="str">
            <v>SD-2</v>
          </cell>
          <cell r="E191" t="str">
            <v>0.8*2.1</v>
          </cell>
          <cell r="F191" t="str">
            <v>EA</v>
          </cell>
          <cell r="G191" t="str">
            <v>15</v>
          </cell>
          <cell r="H191">
            <v>174681</v>
          </cell>
          <cell r="I191">
            <v>0</v>
          </cell>
        </row>
        <row r="192">
          <cell r="A192" t="str">
            <v>010111</v>
          </cell>
          <cell r="B192" t="str">
            <v>36</v>
          </cell>
          <cell r="C192" t="str">
            <v>Z0000065</v>
          </cell>
          <cell r="D192" t="str">
            <v>SD-2A</v>
          </cell>
          <cell r="E192" t="str">
            <v>0.75*2.1</v>
          </cell>
          <cell r="F192" t="str">
            <v>EA</v>
          </cell>
          <cell r="G192" t="str">
            <v>13</v>
          </cell>
          <cell r="H192">
            <v>145567</v>
          </cell>
          <cell r="I192">
            <v>0</v>
          </cell>
        </row>
        <row r="193">
          <cell r="A193" t="str">
            <v>010111</v>
          </cell>
          <cell r="B193" t="str">
            <v>37</v>
          </cell>
          <cell r="C193" t="str">
            <v>Z0000066</v>
          </cell>
          <cell r="D193" t="str">
            <v>SD-3</v>
          </cell>
          <cell r="E193" t="str">
            <v>2.4*3.0</v>
          </cell>
          <cell r="F193" t="str">
            <v>EA</v>
          </cell>
          <cell r="G193" t="str">
            <v>2</v>
          </cell>
          <cell r="H193">
            <v>665451</v>
          </cell>
          <cell r="I193">
            <v>0</v>
          </cell>
        </row>
        <row r="194">
          <cell r="A194" t="str">
            <v>010111</v>
          </cell>
          <cell r="B194" t="str">
            <v>38</v>
          </cell>
          <cell r="C194" t="str">
            <v>Z0000067</v>
          </cell>
          <cell r="D194" t="str">
            <v>SSD-1(점검구)</v>
          </cell>
          <cell r="E194" t="str">
            <v>0.6*0.9</v>
          </cell>
          <cell r="F194" t="str">
            <v>EA</v>
          </cell>
          <cell r="G194" t="str">
            <v>8</v>
          </cell>
          <cell r="H194">
            <v>37044</v>
          </cell>
          <cell r="I194">
            <v>0</v>
          </cell>
        </row>
        <row r="195">
          <cell r="A195" t="str">
            <v>010111</v>
          </cell>
          <cell r="B195" t="str">
            <v>39</v>
          </cell>
          <cell r="C195" t="str">
            <v>Z0000068</v>
          </cell>
          <cell r="D195" t="str">
            <v>SSH-1</v>
          </cell>
          <cell r="E195" t="str">
            <v>7.2*4.5</v>
          </cell>
          <cell r="F195" t="str">
            <v>EA</v>
          </cell>
          <cell r="G195" t="str">
            <v>1</v>
          </cell>
          <cell r="H195">
            <v>3377080</v>
          </cell>
          <cell r="I195">
            <v>0</v>
          </cell>
        </row>
        <row r="196">
          <cell r="A196" t="str">
            <v>010111</v>
          </cell>
          <cell r="B196" t="str">
            <v>40</v>
          </cell>
          <cell r="C196" t="str">
            <v>Z0000069</v>
          </cell>
          <cell r="D196" t="str">
            <v>OHD-1</v>
          </cell>
          <cell r="E196" t="str">
            <v>7.2*4.5</v>
          </cell>
          <cell r="F196" t="str">
            <v>EA</v>
          </cell>
          <cell r="G196" t="str">
            <v>4</v>
          </cell>
          <cell r="H196">
            <v>8920352</v>
          </cell>
          <cell r="I196">
            <v>0</v>
          </cell>
        </row>
        <row r="197">
          <cell r="A197" t="str">
            <v>010111</v>
          </cell>
          <cell r="B197" t="str">
            <v>41</v>
          </cell>
          <cell r="C197" t="str">
            <v>Z0000070</v>
          </cell>
          <cell r="D197" t="str">
            <v>SSH-1B</v>
          </cell>
          <cell r="E197" t="str">
            <v>3.6*2.7</v>
          </cell>
          <cell r="F197" t="str">
            <v>EA</v>
          </cell>
          <cell r="G197" t="str">
            <v>4</v>
          </cell>
          <cell r="H197">
            <v>1229704</v>
          </cell>
          <cell r="I197">
            <v>0</v>
          </cell>
        </row>
        <row r="198">
          <cell r="A198" t="str">
            <v>010111</v>
          </cell>
          <cell r="B198" t="str">
            <v>42</v>
          </cell>
          <cell r="C198" t="str">
            <v>Z0000071</v>
          </cell>
          <cell r="D198" t="str">
            <v>SSH-2</v>
          </cell>
          <cell r="E198" t="str">
            <v>3.6*3.0</v>
          </cell>
          <cell r="F198" t="str">
            <v>EA</v>
          </cell>
          <cell r="G198" t="str">
            <v>56</v>
          </cell>
          <cell r="H198">
            <v>1494010</v>
          </cell>
          <cell r="I198">
            <v>0</v>
          </cell>
        </row>
        <row r="199">
          <cell r="A199" t="str">
            <v>010111</v>
          </cell>
          <cell r="B199" t="str">
            <v>43</v>
          </cell>
          <cell r="C199" t="str">
            <v>Z0000072</v>
          </cell>
          <cell r="D199" t="str">
            <v>SSH-2A</v>
          </cell>
          <cell r="E199" t="str">
            <v>3.9*3.0</v>
          </cell>
          <cell r="F199" t="str">
            <v>EA</v>
          </cell>
          <cell r="G199" t="str">
            <v>16</v>
          </cell>
          <cell r="H199">
            <v>2034970</v>
          </cell>
          <cell r="I199">
            <v>0</v>
          </cell>
        </row>
        <row r="200">
          <cell r="A200" t="str">
            <v>010111</v>
          </cell>
          <cell r="B200" t="str">
            <v>44</v>
          </cell>
          <cell r="C200" t="str">
            <v>Z0000073</v>
          </cell>
          <cell r="D200" t="str">
            <v>SSH-2B</v>
          </cell>
          <cell r="E200" t="str">
            <v>1.8*2.7</v>
          </cell>
          <cell r="F200" t="str">
            <v>EA</v>
          </cell>
          <cell r="G200" t="str">
            <v>4</v>
          </cell>
          <cell r="H200">
            <v>1033606</v>
          </cell>
          <cell r="I200">
            <v>0</v>
          </cell>
        </row>
        <row r="201">
          <cell r="A201" t="str">
            <v>010111</v>
          </cell>
          <cell r="B201" t="str">
            <v>45</v>
          </cell>
          <cell r="C201" t="str">
            <v>Z0000074</v>
          </cell>
          <cell r="D201" t="str">
            <v>SSTD-1</v>
          </cell>
          <cell r="E201" t="str">
            <v>0.9*2.1</v>
          </cell>
          <cell r="F201" t="str">
            <v>EA</v>
          </cell>
          <cell r="G201" t="str">
            <v>4</v>
          </cell>
          <cell r="H201">
            <v>129654</v>
          </cell>
          <cell r="I201">
            <v>0</v>
          </cell>
        </row>
        <row r="202">
          <cell r="A202" t="str">
            <v>010111</v>
          </cell>
          <cell r="B202" t="str">
            <v>46</v>
          </cell>
          <cell r="C202" t="str">
            <v>Z0000075</v>
          </cell>
          <cell r="D202" t="str">
            <v>SSTD-2</v>
          </cell>
          <cell r="E202" t="str">
            <v>1.8*2.7</v>
          </cell>
          <cell r="F202" t="str">
            <v>EA</v>
          </cell>
          <cell r="G202" t="str">
            <v>4</v>
          </cell>
          <cell r="H202">
            <v>333396</v>
          </cell>
          <cell r="I202">
            <v>0</v>
          </cell>
        </row>
        <row r="203">
          <cell r="A203" t="str">
            <v>010111</v>
          </cell>
          <cell r="B203" t="str">
            <v>47</v>
          </cell>
          <cell r="C203" t="str">
            <v>Z0000076</v>
          </cell>
          <cell r="D203" t="str">
            <v>후로아힌지</v>
          </cell>
          <cell r="E203">
            <v>0</v>
          </cell>
          <cell r="F203" t="str">
            <v>EA</v>
          </cell>
          <cell r="G203" t="str">
            <v>12</v>
          </cell>
          <cell r="H203">
            <v>45080</v>
          </cell>
          <cell r="I203">
            <v>0</v>
          </cell>
        </row>
        <row r="204">
          <cell r="A204" t="str">
            <v>010111</v>
          </cell>
          <cell r="B204" t="str">
            <v>48</v>
          </cell>
          <cell r="C204" t="str">
            <v>Z0000077</v>
          </cell>
          <cell r="D204" t="str">
            <v>플로어 힌지설치</v>
          </cell>
          <cell r="E204">
            <v>0</v>
          </cell>
          <cell r="F204" t="str">
            <v>EA</v>
          </cell>
          <cell r="G204" t="str">
            <v>12</v>
          </cell>
          <cell r="H204">
            <v>0</v>
          </cell>
          <cell r="I204">
            <v>7345</v>
          </cell>
          <cell r="J204">
            <v>219</v>
          </cell>
        </row>
        <row r="205">
          <cell r="A205" t="str">
            <v>010111</v>
          </cell>
          <cell r="B205" t="str">
            <v>49</v>
          </cell>
          <cell r="C205" t="str">
            <v>Z0000078</v>
          </cell>
          <cell r="D205" t="str">
            <v>피보트힌지</v>
          </cell>
          <cell r="E205">
            <v>0</v>
          </cell>
          <cell r="F205" t="str">
            <v>EA</v>
          </cell>
          <cell r="G205" t="str">
            <v>78</v>
          </cell>
          <cell r="H205">
            <v>14700</v>
          </cell>
          <cell r="I205">
            <v>0</v>
          </cell>
          <cell r="J205">
            <v>0</v>
          </cell>
        </row>
        <row r="206">
          <cell r="A206" t="str">
            <v>010111</v>
          </cell>
          <cell r="B206" t="str">
            <v>50</v>
          </cell>
          <cell r="C206" t="str">
            <v>Z0000079</v>
          </cell>
          <cell r="D206" t="str">
            <v>도아 체크</v>
          </cell>
          <cell r="E206">
            <v>0</v>
          </cell>
          <cell r="F206" t="str">
            <v>EA</v>
          </cell>
          <cell r="G206" t="str">
            <v>42</v>
          </cell>
          <cell r="H206">
            <v>24500</v>
          </cell>
          <cell r="I206">
            <v>0</v>
          </cell>
        </row>
        <row r="207">
          <cell r="A207" t="str">
            <v>010111</v>
          </cell>
          <cell r="B207" t="str">
            <v>51</v>
          </cell>
          <cell r="C207" t="str">
            <v>Z0000080</v>
          </cell>
          <cell r="D207" t="str">
            <v>도어체크설치</v>
          </cell>
          <cell r="E207">
            <v>0</v>
          </cell>
          <cell r="F207" t="str">
            <v>EA</v>
          </cell>
          <cell r="G207" t="str">
            <v>42</v>
          </cell>
          <cell r="H207">
            <v>0</v>
          </cell>
          <cell r="I207">
            <v>4788</v>
          </cell>
          <cell r="J207">
            <v>143</v>
          </cell>
        </row>
        <row r="208">
          <cell r="A208" t="str">
            <v>010111</v>
          </cell>
          <cell r="B208" t="str">
            <v>52</v>
          </cell>
          <cell r="C208" t="str">
            <v>Z0000081</v>
          </cell>
          <cell r="D208" t="str">
            <v>도아 로크</v>
          </cell>
          <cell r="E208" t="str">
            <v>현관용</v>
          </cell>
          <cell r="F208" t="str">
            <v>EA</v>
          </cell>
          <cell r="G208" t="str">
            <v>49</v>
          </cell>
          <cell r="H208">
            <v>9310</v>
          </cell>
          <cell r="I208">
            <v>0</v>
          </cell>
        </row>
        <row r="209">
          <cell r="A209" t="str">
            <v>010111</v>
          </cell>
          <cell r="B209" t="str">
            <v>53</v>
          </cell>
          <cell r="C209" t="str">
            <v>Z0000082</v>
          </cell>
          <cell r="D209" t="str">
            <v>창호철물 설치</v>
          </cell>
          <cell r="E209" t="str">
            <v>도아록</v>
          </cell>
          <cell r="F209" t="str">
            <v>EA</v>
          </cell>
          <cell r="G209" t="str">
            <v>49</v>
          </cell>
          <cell r="H209">
            <v>0</v>
          </cell>
          <cell r="I209">
            <v>689</v>
          </cell>
          <cell r="J209">
            <v>0</v>
          </cell>
        </row>
        <row r="210">
          <cell r="A210" t="str">
            <v>010111</v>
          </cell>
          <cell r="B210" t="str">
            <v>54</v>
          </cell>
          <cell r="C210" t="str">
            <v>Z0000083</v>
          </cell>
          <cell r="D210" t="str">
            <v>공    정</v>
          </cell>
          <cell r="E210">
            <v>0</v>
          </cell>
          <cell r="F210" t="str">
            <v>EA</v>
          </cell>
          <cell r="G210" t="str">
            <v>21</v>
          </cell>
          <cell r="H210">
            <v>4410</v>
          </cell>
          <cell r="I210">
            <v>0</v>
          </cell>
        </row>
        <row r="212">
          <cell r="D212" t="str">
            <v>소계</v>
          </cell>
        </row>
        <row r="214">
          <cell r="D214" t="str">
            <v>12. 유리공사</v>
          </cell>
        </row>
        <row r="215">
          <cell r="A215" t="str">
            <v>010112</v>
          </cell>
          <cell r="B215" t="str">
            <v>1</v>
          </cell>
          <cell r="C215" t="str">
            <v>49A00020</v>
          </cell>
          <cell r="D215" t="str">
            <v>투명유리</v>
          </cell>
          <cell r="E215" t="str">
            <v>T=5.0MM</v>
          </cell>
          <cell r="F215" t="str">
            <v>M2</v>
          </cell>
          <cell r="G215" t="str">
            <v>30.2</v>
          </cell>
          <cell r="H215">
            <v>3716</v>
          </cell>
          <cell r="I215">
            <v>0</v>
          </cell>
          <cell r="J215">
            <v>0</v>
          </cell>
        </row>
        <row r="216">
          <cell r="A216" t="str">
            <v>010112</v>
          </cell>
          <cell r="B216" t="str">
            <v>2</v>
          </cell>
          <cell r="C216" t="str">
            <v>49C00010</v>
          </cell>
          <cell r="D216" t="str">
            <v>복층유리(투명)</v>
          </cell>
          <cell r="E216" t="str">
            <v>T12</v>
          </cell>
          <cell r="F216" t="str">
            <v>M2</v>
          </cell>
          <cell r="G216" t="str">
            <v>272.28</v>
          </cell>
          <cell r="H216">
            <v>13337</v>
          </cell>
          <cell r="I216">
            <v>0</v>
          </cell>
          <cell r="J216">
            <v>0</v>
          </cell>
        </row>
        <row r="217">
          <cell r="A217" t="str">
            <v>010112</v>
          </cell>
          <cell r="B217" t="str">
            <v>3</v>
          </cell>
          <cell r="C217" t="str">
            <v>49C00020</v>
          </cell>
          <cell r="D217" t="str">
            <v>복층유리(투명)</v>
          </cell>
          <cell r="E217" t="str">
            <v>T16</v>
          </cell>
          <cell r="F217" t="str">
            <v>M2</v>
          </cell>
          <cell r="G217" t="str">
            <v>1063.3</v>
          </cell>
          <cell r="H217">
            <v>17600</v>
          </cell>
          <cell r="I217">
            <v>0</v>
          </cell>
          <cell r="J217">
            <v>0</v>
          </cell>
        </row>
        <row r="218">
          <cell r="A218" t="str">
            <v>010112</v>
          </cell>
          <cell r="B218" t="str">
            <v>4</v>
          </cell>
          <cell r="C218" t="str">
            <v>49E00010</v>
          </cell>
          <cell r="D218" t="str">
            <v>강화유리도아</v>
          </cell>
          <cell r="E218" t="str">
            <v>900*2100 투명</v>
          </cell>
          <cell r="F218" t="str">
            <v>짝</v>
          </cell>
          <cell r="G218" t="str">
            <v>12</v>
          </cell>
          <cell r="H218">
            <v>88200</v>
          </cell>
          <cell r="I218">
            <v>0</v>
          </cell>
        </row>
        <row r="219">
          <cell r="A219" t="str">
            <v>010112</v>
          </cell>
          <cell r="B219" t="str">
            <v>5</v>
          </cell>
          <cell r="C219" t="str">
            <v>91N00050</v>
          </cell>
          <cell r="D219" t="str">
            <v>유리끼우기</v>
          </cell>
          <cell r="E219" t="str">
            <v>복층유리,12MM</v>
          </cell>
          <cell r="F219" t="str">
            <v>M2</v>
          </cell>
          <cell r="G219" t="str">
            <v>272.28</v>
          </cell>
          <cell r="H219">
            <v>0</v>
          </cell>
          <cell r="I219">
            <v>15428</v>
          </cell>
          <cell r="J219">
            <v>0</v>
          </cell>
        </row>
        <row r="220">
          <cell r="A220" t="str">
            <v>010112</v>
          </cell>
          <cell r="B220" t="str">
            <v>6</v>
          </cell>
          <cell r="C220" t="str">
            <v>91N00060</v>
          </cell>
          <cell r="D220" t="str">
            <v>유리끼우기</v>
          </cell>
          <cell r="E220" t="str">
            <v>복층유리,16MM</v>
          </cell>
          <cell r="F220" t="str">
            <v>M2</v>
          </cell>
          <cell r="G220" t="str">
            <v>1063.3</v>
          </cell>
          <cell r="H220">
            <v>0</v>
          </cell>
          <cell r="I220">
            <v>17208</v>
          </cell>
          <cell r="J220">
            <v>0</v>
          </cell>
        </row>
        <row r="221">
          <cell r="A221" t="str">
            <v>010112</v>
          </cell>
          <cell r="B221" t="str">
            <v>7</v>
          </cell>
          <cell r="C221" t="str">
            <v>91N00510</v>
          </cell>
          <cell r="D221" t="str">
            <v>유리끼우기 코킹</v>
          </cell>
          <cell r="E221" t="str">
            <v>0.5CM각</v>
          </cell>
          <cell r="F221" t="str">
            <v>M</v>
          </cell>
          <cell r="G221" t="str">
            <v>10431.8</v>
          </cell>
          <cell r="H221">
            <v>189</v>
          </cell>
          <cell r="I221">
            <v>0</v>
          </cell>
          <cell r="J221">
            <v>0</v>
          </cell>
        </row>
        <row r="223">
          <cell r="D223" t="str">
            <v>소계</v>
          </cell>
        </row>
        <row r="225">
          <cell r="D225" t="str">
            <v>13. 금속및 철물공사</v>
          </cell>
        </row>
        <row r="226">
          <cell r="A226" t="str">
            <v>010113</v>
          </cell>
          <cell r="B226" t="str">
            <v>1</v>
          </cell>
          <cell r="C226" t="str">
            <v>51B00010</v>
          </cell>
          <cell r="D226" t="str">
            <v>AL 스펜드럴</v>
          </cell>
          <cell r="E226" t="str">
            <v>W-100 무공</v>
          </cell>
          <cell r="F226" t="str">
            <v>M2</v>
          </cell>
          <cell r="G226" t="str">
            <v>648.21</v>
          </cell>
          <cell r="H226">
            <v>17640</v>
          </cell>
          <cell r="I226">
            <v>0</v>
          </cell>
          <cell r="J226">
            <v>0</v>
          </cell>
        </row>
        <row r="227">
          <cell r="A227" t="str">
            <v>010113</v>
          </cell>
          <cell r="B227" t="str">
            <v>2</v>
          </cell>
          <cell r="C227" t="str">
            <v>51C00010</v>
          </cell>
          <cell r="D227" t="str">
            <v>악세스 후로아(STEEL)</v>
          </cell>
          <cell r="E227" t="str">
            <v>디럭스타일마감</v>
          </cell>
          <cell r="F227" t="str">
            <v>M2</v>
          </cell>
          <cell r="G227" t="str">
            <v>51.48</v>
          </cell>
          <cell r="H227">
            <v>63700</v>
          </cell>
          <cell r="I227">
            <v>0</v>
          </cell>
        </row>
        <row r="228">
          <cell r="A228" t="str">
            <v>010113</v>
          </cell>
          <cell r="B228" t="str">
            <v>4</v>
          </cell>
          <cell r="C228" t="str">
            <v>91K00310</v>
          </cell>
          <cell r="D228" t="str">
            <v>커텐박스</v>
          </cell>
          <cell r="E228" t="str">
            <v>철제(분체도강)120*120</v>
          </cell>
          <cell r="F228" t="str">
            <v>M</v>
          </cell>
          <cell r="G228" t="str">
            <v>103.6</v>
          </cell>
          <cell r="H228">
            <v>7840</v>
          </cell>
          <cell r="I228">
            <v>0</v>
          </cell>
          <cell r="J228">
            <v>0</v>
          </cell>
        </row>
        <row r="229">
          <cell r="A229" t="str">
            <v>010113</v>
          </cell>
          <cell r="B229" t="str">
            <v>5</v>
          </cell>
          <cell r="C229" t="str">
            <v>51G00060</v>
          </cell>
          <cell r="D229" t="str">
            <v>재료분리대(스텐)</v>
          </cell>
          <cell r="E229" t="str">
            <v>T1.5*W25</v>
          </cell>
          <cell r="F229" t="str">
            <v>M</v>
          </cell>
          <cell r="G229" t="str">
            <v>212.4</v>
          </cell>
          <cell r="H229">
            <v>11760</v>
          </cell>
          <cell r="I229">
            <v>0</v>
          </cell>
        </row>
        <row r="230">
          <cell r="A230" t="str">
            <v>010113</v>
          </cell>
          <cell r="B230" t="str">
            <v>6</v>
          </cell>
          <cell r="C230" t="str">
            <v>51G00090</v>
          </cell>
          <cell r="D230" t="str">
            <v>스텐레스 코너후레임</v>
          </cell>
          <cell r="E230">
            <v>0</v>
          </cell>
          <cell r="F230" t="str">
            <v>M</v>
          </cell>
          <cell r="G230" t="str">
            <v>62.4</v>
          </cell>
          <cell r="H230">
            <v>32340</v>
          </cell>
          <cell r="I230">
            <v>0</v>
          </cell>
        </row>
        <row r="231">
          <cell r="A231" t="str">
            <v>010113</v>
          </cell>
          <cell r="B231" t="str">
            <v>7</v>
          </cell>
          <cell r="C231" t="str">
            <v>Z0000084</v>
          </cell>
          <cell r="D231" t="str">
            <v>스텐레스 핸드레일</v>
          </cell>
          <cell r="E231" t="str">
            <v>D=50.8,H=900</v>
          </cell>
          <cell r="F231" t="str">
            <v>M</v>
          </cell>
          <cell r="G231" t="str">
            <v>570.8</v>
          </cell>
          <cell r="H231">
            <v>24500</v>
          </cell>
          <cell r="I231">
            <v>0</v>
          </cell>
        </row>
        <row r="232">
          <cell r="A232" t="str">
            <v>010113</v>
          </cell>
          <cell r="B232" t="str">
            <v>8</v>
          </cell>
          <cell r="C232" t="str">
            <v>91K00010</v>
          </cell>
          <cell r="D232" t="str">
            <v>경량철골천정틀</v>
          </cell>
          <cell r="E232" t="str">
            <v>M-BAR</v>
          </cell>
          <cell r="F232" t="str">
            <v>M2</v>
          </cell>
          <cell r="G232" t="str">
            <v>5822.18</v>
          </cell>
          <cell r="H232">
            <v>5390</v>
          </cell>
          <cell r="I232">
            <v>0</v>
          </cell>
          <cell r="J232">
            <v>0</v>
          </cell>
        </row>
        <row r="233">
          <cell r="A233" t="str">
            <v>010113</v>
          </cell>
          <cell r="B233" t="str">
            <v>9</v>
          </cell>
          <cell r="C233" t="str">
            <v>91K00040</v>
          </cell>
          <cell r="D233" t="str">
            <v>AL몰딩설치</v>
          </cell>
          <cell r="E233">
            <v>0</v>
          </cell>
          <cell r="F233" t="str">
            <v>M</v>
          </cell>
          <cell r="G233" t="str">
            <v>5234.68</v>
          </cell>
          <cell r="H233">
            <v>705</v>
          </cell>
          <cell r="I233">
            <v>0</v>
          </cell>
          <cell r="J233">
            <v>0</v>
          </cell>
        </row>
        <row r="234">
          <cell r="A234" t="str">
            <v>010113</v>
          </cell>
          <cell r="B234" t="str">
            <v>10</v>
          </cell>
          <cell r="C234" t="str">
            <v>91K00050</v>
          </cell>
          <cell r="D234" t="str">
            <v>와이아메쉬깔기</v>
          </cell>
          <cell r="E234" t="str">
            <v>#8-150*150</v>
          </cell>
          <cell r="F234" t="str">
            <v>M2</v>
          </cell>
          <cell r="G234" t="str">
            <v>14813.04</v>
          </cell>
          <cell r="H234">
            <v>773</v>
          </cell>
          <cell r="I234">
            <v>815</v>
          </cell>
          <cell r="J234">
            <v>0</v>
          </cell>
        </row>
        <row r="235">
          <cell r="A235" t="str">
            <v>010113</v>
          </cell>
          <cell r="B235" t="str">
            <v>11</v>
          </cell>
          <cell r="C235" t="str">
            <v>91K00130</v>
          </cell>
          <cell r="D235" t="str">
            <v>논스립설치</v>
          </cell>
          <cell r="E235" t="str">
            <v>PVC50MM</v>
          </cell>
          <cell r="F235" t="str">
            <v>M</v>
          </cell>
          <cell r="G235" t="str">
            <v>464.1</v>
          </cell>
          <cell r="H235">
            <v>882</v>
          </cell>
          <cell r="I235">
            <v>6227</v>
          </cell>
          <cell r="J235">
            <v>0</v>
          </cell>
        </row>
        <row r="236">
          <cell r="A236" t="str">
            <v>010113</v>
          </cell>
          <cell r="B236" t="str">
            <v>12</v>
          </cell>
          <cell r="C236" t="str">
            <v>91K00215</v>
          </cell>
          <cell r="D236" t="str">
            <v>각종비드설치</v>
          </cell>
          <cell r="E236">
            <v>0</v>
          </cell>
          <cell r="F236" t="str">
            <v>M</v>
          </cell>
          <cell r="G236" t="str">
            <v>763.8</v>
          </cell>
          <cell r="H236">
            <v>0</v>
          </cell>
          <cell r="I236">
            <v>2178</v>
          </cell>
          <cell r="J236">
            <v>0</v>
          </cell>
        </row>
        <row r="237">
          <cell r="A237" t="str">
            <v>010113</v>
          </cell>
          <cell r="B237" t="str">
            <v>13</v>
          </cell>
          <cell r="C237" t="str">
            <v>51F00040</v>
          </cell>
          <cell r="D237" t="str">
            <v>조인트비드</v>
          </cell>
          <cell r="E237">
            <v>0</v>
          </cell>
          <cell r="F237" t="str">
            <v>M</v>
          </cell>
          <cell r="G237" t="str">
            <v>246.2</v>
          </cell>
          <cell r="H237">
            <v>411</v>
          </cell>
          <cell r="I237">
            <v>0</v>
          </cell>
          <cell r="J237">
            <v>0</v>
          </cell>
        </row>
        <row r="238">
          <cell r="A238" t="str">
            <v>010113</v>
          </cell>
          <cell r="B238" t="str">
            <v>15</v>
          </cell>
          <cell r="C238" t="str">
            <v>Z0000085</v>
          </cell>
          <cell r="D238" t="str">
            <v>문틀비드</v>
          </cell>
          <cell r="E238">
            <v>0</v>
          </cell>
          <cell r="F238" t="str">
            <v>M</v>
          </cell>
          <cell r="G238" t="str">
            <v>196.8</v>
          </cell>
          <cell r="H238">
            <v>470</v>
          </cell>
          <cell r="I238">
            <v>0</v>
          </cell>
        </row>
        <row r="239">
          <cell r="A239" t="str">
            <v>010113</v>
          </cell>
          <cell r="B239" t="str">
            <v>16</v>
          </cell>
          <cell r="C239" t="str">
            <v>Z0000086</v>
          </cell>
          <cell r="D239" t="str">
            <v>창틀비드</v>
          </cell>
          <cell r="E239">
            <v>0</v>
          </cell>
          <cell r="F239" t="str">
            <v>M</v>
          </cell>
          <cell r="G239" t="str">
            <v>518.4</v>
          </cell>
          <cell r="H239">
            <v>470</v>
          </cell>
          <cell r="I239">
            <v>0</v>
          </cell>
        </row>
        <row r="240">
          <cell r="A240" t="str">
            <v>010113</v>
          </cell>
          <cell r="B240" t="str">
            <v>17</v>
          </cell>
          <cell r="C240" t="str">
            <v>Z0000087</v>
          </cell>
          <cell r="D240" t="str">
            <v>걸레받이비드</v>
          </cell>
          <cell r="E240">
            <v>0</v>
          </cell>
          <cell r="F240" t="str">
            <v>M</v>
          </cell>
          <cell r="G240" t="str">
            <v>1136.92</v>
          </cell>
          <cell r="H240">
            <v>372</v>
          </cell>
          <cell r="I240">
            <v>0</v>
          </cell>
        </row>
        <row r="241">
          <cell r="A241" t="str">
            <v>010113</v>
          </cell>
          <cell r="B241" t="str">
            <v>18</v>
          </cell>
          <cell r="C241" t="str">
            <v>Z0000088</v>
          </cell>
          <cell r="D241" t="str">
            <v>ST'L PLATE</v>
          </cell>
          <cell r="E241" t="str">
            <v>T=1.2</v>
          </cell>
          <cell r="F241" t="str">
            <v>KG</v>
          </cell>
          <cell r="G241" t="str">
            <v>2164</v>
          </cell>
          <cell r="H241">
            <v>309</v>
          </cell>
          <cell r="I241">
            <v>0</v>
          </cell>
        </row>
        <row r="242">
          <cell r="A242" t="str">
            <v>010113</v>
          </cell>
          <cell r="B242" t="str">
            <v>19</v>
          </cell>
          <cell r="C242" t="str">
            <v>Z0000089</v>
          </cell>
          <cell r="D242" t="str">
            <v>ST'L PLATE</v>
          </cell>
          <cell r="E242" t="str">
            <v>T=2.3</v>
          </cell>
          <cell r="F242" t="str">
            <v>KG</v>
          </cell>
          <cell r="G242" t="str">
            <v>3128</v>
          </cell>
          <cell r="H242">
            <v>282</v>
          </cell>
          <cell r="I242">
            <v>0</v>
          </cell>
        </row>
        <row r="243">
          <cell r="A243" t="str">
            <v>010113</v>
          </cell>
          <cell r="B243" t="str">
            <v>20</v>
          </cell>
          <cell r="C243" t="str">
            <v>Z0000090</v>
          </cell>
          <cell r="D243" t="str">
            <v>ST'L PLATE</v>
          </cell>
          <cell r="E243" t="str">
            <v>T=3.2</v>
          </cell>
          <cell r="F243" t="str">
            <v>KG</v>
          </cell>
          <cell r="G243" t="str">
            <v>6358</v>
          </cell>
          <cell r="H243">
            <v>281</v>
          </cell>
          <cell r="I243">
            <v>0</v>
          </cell>
        </row>
        <row r="244">
          <cell r="A244" t="str">
            <v>010113</v>
          </cell>
          <cell r="B244" t="str">
            <v>21</v>
          </cell>
          <cell r="C244" t="str">
            <v>Z0000091</v>
          </cell>
          <cell r="D244" t="str">
            <v>ST'L PLATE</v>
          </cell>
          <cell r="E244" t="str">
            <v>T=4</v>
          </cell>
          <cell r="F244" t="str">
            <v>KG</v>
          </cell>
          <cell r="G244" t="str">
            <v>254</v>
          </cell>
          <cell r="H244">
            <v>281</v>
          </cell>
          <cell r="I244">
            <v>0</v>
          </cell>
        </row>
        <row r="245">
          <cell r="A245" t="str">
            <v>010113</v>
          </cell>
          <cell r="B245" t="str">
            <v>22</v>
          </cell>
          <cell r="C245" t="str">
            <v>Z0000092</v>
          </cell>
          <cell r="D245" t="str">
            <v>ST'L PLATE</v>
          </cell>
          <cell r="E245" t="str">
            <v>T=6</v>
          </cell>
          <cell r="F245" t="str">
            <v>KG</v>
          </cell>
          <cell r="G245" t="str">
            <v>19605</v>
          </cell>
          <cell r="H245">
            <v>281</v>
          </cell>
          <cell r="I245">
            <v>0</v>
          </cell>
        </row>
        <row r="246">
          <cell r="A246" t="str">
            <v>010113</v>
          </cell>
          <cell r="B246" t="str">
            <v>23</v>
          </cell>
          <cell r="C246" t="str">
            <v>Z0000093</v>
          </cell>
          <cell r="D246" t="str">
            <v>ST'L PLATE</v>
          </cell>
          <cell r="E246" t="str">
            <v>T=9</v>
          </cell>
          <cell r="F246" t="str">
            <v>KG</v>
          </cell>
          <cell r="G246" t="str">
            <v>4866</v>
          </cell>
          <cell r="H246">
            <v>284</v>
          </cell>
          <cell r="I246">
            <v>0</v>
          </cell>
        </row>
        <row r="247">
          <cell r="A247" t="str">
            <v>010113</v>
          </cell>
          <cell r="B247" t="str">
            <v>24</v>
          </cell>
          <cell r="C247" t="str">
            <v>Z0000094</v>
          </cell>
          <cell r="D247" t="str">
            <v>ST'L PLATE</v>
          </cell>
          <cell r="E247" t="str">
            <v>T=12</v>
          </cell>
          <cell r="F247" t="str">
            <v>KG</v>
          </cell>
          <cell r="G247" t="str">
            <v>183</v>
          </cell>
          <cell r="H247">
            <v>309</v>
          </cell>
          <cell r="I247">
            <v>0</v>
          </cell>
        </row>
        <row r="248">
          <cell r="A248" t="str">
            <v>010113</v>
          </cell>
          <cell r="B248" t="str">
            <v>25</v>
          </cell>
          <cell r="C248" t="str">
            <v>Z0000095</v>
          </cell>
          <cell r="D248" t="str">
            <v>CHECK PLATE</v>
          </cell>
          <cell r="E248" t="str">
            <v>T=4.5</v>
          </cell>
          <cell r="F248" t="str">
            <v>KG</v>
          </cell>
          <cell r="G248" t="str">
            <v>820</v>
          </cell>
          <cell r="H248">
            <v>261</v>
          </cell>
          <cell r="I248">
            <v>0</v>
          </cell>
        </row>
        <row r="249">
          <cell r="A249" t="str">
            <v>010113</v>
          </cell>
          <cell r="B249" t="str">
            <v>26</v>
          </cell>
          <cell r="C249" t="str">
            <v>Z0000096</v>
          </cell>
          <cell r="D249" t="str">
            <v>H-300*300*10*15</v>
          </cell>
          <cell r="E249">
            <v>0</v>
          </cell>
          <cell r="F249" t="str">
            <v>KG</v>
          </cell>
          <cell r="G249" t="str">
            <v>1810</v>
          </cell>
          <cell r="H249">
            <v>347</v>
          </cell>
          <cell r="I249">
            <v>0</v>
          </cell>
        </row>
        <row r="250">
          <cell r="A250" t="str">
            <v>010113</v>
          </cell>
          <cell r="B250" t="str">
            <v>27</v>
          </cell>
          <cell r="C250" t="str">
            <v>Z0000097</v>
          </cell>
          <cell r="D250" t="str">
            <v>ㄷ-150*75*6.5*10</v>
          </cell>
          <cell r="E250">
            <v>0</v>
          </cell>
          <cell r="F250" t="str">
            <v>KG</v>
          </cell>
          <cell r="G250" t="str">
            <v>18296</v>
          </cell>
          <cell r="H250">
            <v>328</v>
          </cell>
          <cell r="I250">
            <v>0</v>
          </cell>
        </row>
        <row r="251">
          <cell r="A251" t="str">
            <v>010113</v>
          </cell>
          <cell r="B251" t="str">
            <v>28</v>
          </cell>
          <cell r="C251" t="str">
            <v>Z0000098</v>
          </cell>
          <cell r="D251" t="str">
            <v>C-100*50*20*3.2</v>
          </cell>
          <cell r="E251">
            <v>0</v>
          </cell>
          <cell r="F251" t="str">
            <v>KG</v>
          </cell>
          <cell r="G251" t="str">
            <v>467</v>
          </cell>
          <cell r="H251">
            <v>303</v>
          </cell>
          <cell r="I251">
            <v>0</v>
          </cell>
        </row>
        <row r="252">
          <cell r="A252" t="str">
            <v>010113</v>
          </cell>
          <cell r="B252" t="str">
            <v>29</v>
          </cell>
          <cell r="C252" t="str">
            <v>Z0000099</v>
          </cell>
          <cell r="D252" t="str">
            <v>C-125*50*20*3.2</v>
          </cell>
          <cell r="E252">
            <v>0</v>
          </cell>
          <cell r="F252" t="str">
            <v>KG</v>
          </cell>
          <cell r="G252" t="str">
            <v>1612</v>
          </cell>
          <cell r="H252">
            <v>303</v>
          </cell>
          <cell r="I252">
            <v>0</v>
          </cell>
        </row>
        <row r="253">
          <cell r="A253" t="str">
            <v>010113</v>
          </cell>
          <cell r="B253" t="str">
            <v>30</v>
          </cell>
          <cell r="C253" t="str">
            <v>Z0000100</v>
          </cell>
          <cell r="D253" t="str">
            <v>ANGLE</v>
          </cell>
          <cell r="E253" t="str">
            <v>L-30*30*5</v>
          </cell>
          <cell r="F253" t="str">
            <v>KG</v>
          </cell>
          <cell r="G253" t="str">
            <v>225</v>
          </cell>
          <cell r="H253">
            <v>318</v>
          </cell>
          <cell r="I253">
            <v>0</v>
          </cell>
        </row>
        <row r="254">
          <cell r="A254" t="str">
            <v>010113</v>
          </cell>
          <cell r="B254" t="str">
            <v>31</v>
          </cell>
          <cell r="C254" t="str">
            <v>Z0000101</v>
          </cell>
          <cell r="D254" t="str">
            <v>ANGLE</v>
          </cell>
          <cell r="E254" t="str">
            <v>L-50*50*5</v>
          </cell>
          <cell r="F254" t="str">
            <v>KG</v>
          </cell>
          <cell r="G254" t="str">
            <v>852</v>
          </cell>
          <cell r="H254">
            <v>298</v>
          </cell>
          <cell r="I254">
            <v>0</v>
          </cell>
        </row>
        <row r="255">
          <cell r="A255" t="str">
            <v>010113</v>
          </cell>
          <cell r="B255" t="str">
            <v>32</v>
          </cell>
          <cell r="C255" t="str">
            <v>Z0000102</v>
          </cell>
          <cell r="D255" t="str">
            <v>ANGLE</v>
          </cell>
          <cell r="E255" t="str">
            <v>L-50*50*6</v>
          </cell>
          <cell r="F255" t="str">
            <v>KG</v>
          </cell>
          <cell r="G255" t="str">
            <v>9911</v>
          </cell>
          <cell r="H255">
            <v>298</v>
          </cell>
          <cell r="I255">
            <v>0</v>
          </cell>
        </row>
        <row r="256">
          <cell r="A256" t="str">
            <v>010113</v>
          </cell>
          <cell r="B256" t="str">
            <v>33</v>
          </cell>
          <cell r="C256" t="str">
            <v>Z0000103</v>
          </cell>
          <cell r="D256" t="str">
            <v>ST'L PIPE</v>
          </cell>
          <cell r="E256" t="str">
            <v>ㅁ-100*50*6</v>
          </cell>
          <cell r="F256" t="str">
            <v>M</v>
          </cell>
          <cell r="G256" t="str">
            <v>533.7</v>
          </cell>
          <cell r="H256">
            <v>3837</v>
          </cell>
          <cell r="I256">
            <v>0</v>
          </cell>
        </row>
        <row r="257">
          <cell r="A257" t="str">
            <v>010113</v>
          </cell>
          <cell r="B257" t="str">
            <v>34</v>
          </cell>
          <cell r="C257" t="str">
            <v>Z0000104</v>
          </cell>
          <cell r="D257" t="str">
            <v>ST'L PIPE</v>
          </cell>
          <cell r="E257" t="str">
            <v>D114.3*3.6</v>
          </cell>
          <cell r="F257" t="str">
            <v>M</v>
          </cell>
          <cell r="G257" t="str">
            <v>49.2</v>
          </cell>
          <cell r="H257">
            <v>5392</v>
          </cell>
          <cell r="I257">
            <v>0</v>
          </cell>
        </row>
        <row r="258">
          <cell r="A258" t="str">
            <v>010113</v>
          </cell>
          <cell r="B258" t="str">
            <v>35</v>
          </cell>
          <cell r="C258" t="str">
            <v>Z0000105</v>
          </cell>
          <cell r="D258" t="str">
            <v>ST'L PIPE</v>
          </cell>
          <cell r="E258" t="str">
            <v>D42.7*3.2</v>
          </cell>
          <cell r="F258" t="str">
            <v>M</v>
          </cell>
          <cell r="G258" t="str">
            <v>13</v>
          </cell>
          <cell r="H258">
            <v>1372</v>
          </cell>
          <cell r="I258">
            <v>0</v>
          </cell>
        </row>
        <row r="259">
          <cell r="A259" t="str">
            <v>010113</v>
          </cell>
          <cell r="B259" t="str">
            <v>36</v>
          </cell>
          <cell r="C259" t="str">
            <v>Z0000106</v>
          </cell>
          <cell r="D259" t="str">
            <v>FLAT BAR</v>
          </cell>
          <cell r="E259" t="str">
            <v>FB-25*6</v>
          </cell>
          <cell r="F259" t="str">
            <v>KG</v>
          </cell>
          <cell r="G259" t="str">
            <v>107</v>
          </cell>
          <cell r="H259">
            <v>372</v>
          </cell>
          <cell r="I259">
            <v>0</v>
          </cell>
        </row>
        <row r="260">
          <cell r="A260" t="str">
            <v>010113</v>
          </cell>
          <cell r="B260" t="str">
            <v>37</v>
          </cell>
          <cell r="C260" t="str">
            <v>Z0000107</v>
          </cell>
          <cell r="D260" t="str">
            <v>FLAT BAR</v>
          </cell>
          <cell r="E260" t="str">
            <v>FB-60*5</v>
          </cell>
          <cell r="F260" t="str">
            <v>KG</v>
          </cell>
          <cell r="G260" t="str">
            <v>326</v>
          </cell>
          <cell r="H260">
            <v>372</v>
          </cell>
          <cell r="I260">
            <v>0</v>
          </cell>
        </row>
        <row r="261">
          <cell r="A261" t="str">
            <v>010113</v>
          </cell>
          <cell r="B261" t="str">
            <v>38</v>
          </cell>
          <cell r="C261" t="str">
            <v>Z0000108</v>
          </cell>
          <cell r="D261" t="str">
            <v>FLAT BAR</v>
          </cell>
          <cell r="E261" t="str">
            <v>FB-50*6</v>
          </cell>
          <cell r="F261" t="str">
            <v>KG</v>
          </cell>
          <cell r="G261" t="str">
            <v>758</v>
          </cell>
          <cell r="H261">
            <v>372</v>
          </cell>
          <cell r="I261">
            <v>0</v>
          </cell>
        </row>
        <row r="262">
          <cell r="A262" t="str">
            <v>010113</v>
          </cell>
          <cell r="B262" t="str">
            <v>39</v>
          </cell>
          <cell r="C262" t="str">
            <v>Z0000109</v>
          </cell>
          <cell r="D262" t="str">
            <v>ROUND BAR</v>
          </cell>
          <cell r="E262" t="str">
            <v>D=12MM</v>
          </cell>
          <cell r="F262" t="str">
            <v>KG</v>
          </cell>
          <cell r="G262" t="str">
            <v>25</v>
          </cell>
          <cell r="H262">
            <v>313</v>
          </cell>
          <cell r="I262">
            <v>0</v>
          </cell>
        </row>
        <row r="263">
          <cell r="A263" t="str">
            <v>010113</v>
          </cell>
          <cell r="B263" t="str">
            <v>40</v>
          </cell>
          <cell r="C263" t="str">
            <v>Z0000110</v>
          </cell>
          <cell r="D263" t="str">
            <v>ROUND BAR</v>
          </cell>
          <cell r="E263" t="str">
            <v>D=19MM</v>
          </cell>
          <cell r="F263" t="str">
            <v>KG</v>
          </cell>
          <cell r="G263" t="str">
            <v>15508</v>
          </cell>
          <cell r="H263">
            <v>313</v>
          </cell>
          <cell r="I263">
            <v>0</v>
          </cell>
        </row>
        <row r="264">
          <cell r="A264" t="str">
            <v>010113</v>
          </cell>
          <cell r="B264" t="str">
            <v>41</v>
          </cell>
          <cell r="C264" t="str">
            <v>Z0000111</v>
          </cell>
          <cell r="D264" t="str">
            <v>RE BAR</v>
          </cell>
          <cell r="E264" t="str">
            <v>D=10MM</v>
          </cell>
          <cell r="F264" t="str">
            <v>KG</v>
          </cell>
          <cell r="G264" t="str">
            <v>36</v>
          </cell>
          <cell r="H264">
            <v>306</v>
          </cell>
          <cell r="I264">
            <v>0</v>
          </cell>
        </row>
        <row r="265">
          <cell r="A265" t="str">
            <v>010113</v>
          </cell>
          <cell r="B265" t="str">
            <v>42</v>
          </cell>
          <cell r="C265" t="str">
            <v>Z0000112</v>
          </cell>
          <cell r="D265" t="str">
            <v>T.C - BOLT</v>
          </cell>
          <cell r="E265" t="str">
            <v>M20*60</v>
          </cell>
          <cell r="F265" t="str">
            <v>EA</v>
          </cell>
          <cell r="G265" t="str">
            <v>24</v>
          </cell>
          <cell r="H265">
            <v>579</v>
          </cell>
          <cell r="I265">
            <v>0</v>
          </cell>
        </row>
        <row r="266">
          <cell r="A266" t="str">
            <v>010113</v>
          </cell>
          <cell r="B266" t="str">
            <v>43</v>
          </cell>
          <cell r="C266" t="str">
            <v>91K01310</v>
          </cell>
          <cell r="D266" t="str">
            <v>잡철물제작설치</v>
          </cell>
          <cell r="E266" t="str">
            <v>간단</v>
          </cell>
          <cell r="F266" t="str">
            <v>TON</v>
          </cell>
          <cell r="G266" t="str">
            <v>20.106</v>
          </cell>
          <cell r="H266">
            <v>102238</v>
          </cell>
          <cell r="I266">
            <v>2040827</v>
          </cell>
          <cell r="J266">
            <v>6555</v>
          </cell>
        </row>
        <row r="267">
          <cell r="A267" t="str">
            <v>010113</v>
          </cell>
          <cell r="B267" t="str">
            <v>44</v>
          </cell>
          <cell r="C267" t="str">
            <v>91K01460</v>
          </cell>
          <cell r="D267" t="str">
            <v>잡철물설치비</v>
          </cell>
          <cell r="E267" t="str">
            <v>간단</v>
          </cell>
          <cell r="F267" t="str">
            <v>TON</v>
          </cell>
          <cell r="G267" t="str">
            <v>76.606</v>
          </cell>
          <cell r="H267">
            <v>18896</v>
          </cell>
          <cell r="I267">
            <v>418202</v>
          </cell>
          <cell r="J267">
            <v>982</v>
          </cell>
        </row>
        <row r="268">
          <cell r="A268" t="str">
            <v>010113</v>
          </cell>
          <cell r="B268" t="str">
            <v>45</v>
          </cell>
          <cell r="C268" t="str">
            <v>Z0000113</v>
          </cell>
          <cell r="D268" t="str">
            <v>GRATING</v>
          </cell>
          <cell r="E268" t="str">
            <v>I-25*5*3</v>
          </cell>
          <cell r="F268" t="str">
            <v>M2</v>
          </cell>
          <cell r="G268" t="str">
            <v>48.96</v>
          </cell>
          <cell r="H268">
            <v>7840</v>
          </cell>
          <cell r="I268">
            <v>0</v>
          </cell>
        </row>
        <row r="270">
          <cell r="D270" t="str">
            <v>소계</v>
          </cell>
        </row>
        <row r="272">
          <cell r="D272" t="str">
            <v>14. 철물공사</v>
          </cell>
        </row>
        <row r="273">
          <cell r="A273" t="str">
            <v>010114</v>
          </cell>
          <cell r="B273" t="str">
            <v>1</v>
          </cell>
          <cell r="C273" t="str">
            <v>Z0000114</v>
          </cell>
          <cell r="D273" t="str">
            <v>H-SHAPE(SWS490B)</v>
          </cell>
          <cell r="E273" t="str">
            <v>H-300*300*10*15</v>
          </cell>
          <cell r="F273" t="str">
            <v>KG</v>
          </cell>
          <cell r="G273" t="str">
            <v>7927</v>
          </cell>
          <cell r="H273">
            <v>347</v>
          </cell>
        </row>
        <row r="274">
          <cell r="A274" t="str">
            <v>010114</v>
          </cell>
          <cell r="B274" t="str">
            <v>2</v>
          </cell>
          <cell r="C274" t="str">
            <v>Z0000115</v>
          </cell>
          <cell r="D274" t="str">
            <v>H-SHAPE(SWS490B)</v>
          </cell>
          <cell r="E274" t="str">
            <v>H-350*350*12*19</v>
          </cell>
          <cell r="F274" t="str">
            <v>KG</v>
          </cell>
          <cell r="G274" t="str">
            <v>183169</v>
          </cell>
          <cell r="H274">
            <v>347</v>
          </cell>
        </row>
        <row r="275">
          <cell r="A275" t="str">
            <v>010114</v>
          </cell>
          <cell r="B275" t="str">
            <v>3</v>
          </cell>
          <cell r="C275" t="str">
            <v>Z0000116</v>
          </cell>
          <cell r="D275" t="str">
            <v>H-SHAPE(SS400)</v>
          </cell>
          <cell r="E275" t="str">
            <v>H-200*150*6*9</v>
          </cell>
          <cell r="F275" t="str">
            <v>KG</v>
          </cell>
          <cell r="G275" t="str">
            <v>785</v>
          </cell>
          <cell r="H275">
            <v>362</v>
          </cell>
        </row>
        <row r="276">
          <cell r="A276" t="str">
            <v>010114</v>
          </cell>
          <cell r="B276" t="str">
            <v>4</v>
          </cell>
          <cell r="C276" t="str">
            <v>Z0000117</v>
          </cell>
          <cell r="D276" t="str">
            <v>H-SHAPE(SS400)</v>
          </cell>
          <cell r="E276" t="str">
            <v>H-346*174*6*9</v>
          </cell>
          <cell r="F276" t="str">
            <v>KG</v>
          </cell>
          <cell r="G276" t="str">
            <v>40735</v>
          </cell>
          <cell r="H276">
            <v>331</v>
          </cell>
        </row>
        <row r="277">
          <cell r="A277" t="str">
            <v>010114</v>
          </cell>
          <cell r="B277" t="str">
            <v>5</v>
          </cell>
          <cell r="C277" t="str">
            <v>Z0000118</v>
          </cell>
          <cell r="D277" t="str">
            <v>H-SHAPE(SS400)</v>
          </cell>
          <cell r="E277" t="str">
            <v>H-354*176*8*13</v>
          </cell>
          <cell r="F277" t="str">
            <v>KG</v>
          </cell>
          <cell r="G277" t="str">
            <v>12059</v>
          </cell>
          <cell r="H277">
            <v>331</v>
          </cell>
        </row>
        <row r="278">
          <cell r="A278" t="str">
            <v>010114</v>
          </cell>
          <cell r="B278" t="str">
            <v>6</v>
          </cell>
          <cell r="C278" t="str">
            <v>Z0000119</v>
          </cell>
          <cell r="D278" t="str">
            <v>H-SHAPE(SS400)</v>
          </cell>
          <cell r="E278" t="str">
            <v>H-386*299*9*14</v>
          </cell>
          <cell r="F278" t="str">
            <v>KG</v>
          </cell>
          <cell r="G278" t="str">
            <v>71494</v>
          </cell>
          <cell r="H278">
            <v>331</v>
          </cell>
        </row>
        <row r="279">
          <cell r="A279" t="str">
            <v>010114</v>
          </cell>
          <cell r="B279" t="str">
            <v>7</v>
          </cell>
          <cell r="C279" t="str">
            <v>Z0000120</v>
          </cell>
          <cell r="D279" t="str">
            <v>H-SHAPE(SS400)</v>
          </cell>
          <cell r="E279" t="str">
            <v>H-396*199*7*11</v>
          </cell>
          <cell r="F279" t="str">
            <v>KG</v>
          </cell>
          <cell r="G279" t="str">
            <v>37548</v>
          </cell>
          <cell r="H279">
            <v>331</v>
          </cell>
        </row>
        <row r="280">
          <cell r="A280" t="str">
            <v>010114</v>
          </cell>
          <cell r="B280" t="str">
            <v>8</v>
          </cell>
          <cell r="C280" t="str">
            <v>Z0000121</v>
          </cell>
          <cell r="D280" t="str">
            <v>H-SHAPE(SS400)</v>
          </cell>
          <cell r="E280" t="str">
            <v>H-400*200*8*13</v>
          </cell>
          <cell r="F280" t="str">
            <v>KG</v>
          </cell>
          <cell r="G280" t="str">
            <v>15938</v>
          </cell>
          <cell r="H280">
            <v>331</v>
          </cell>
        </row>
        <row r="281">
          <cell r="A281" t="str">
            <v>010114</v>
          </cell>
          <cell r="B281" t="str">
            <v>9</v>
          </cell>
          <cell r="C281" t="str">
            <v>Z0000122</v>
          </cell>
          <cell r="D281" t="str">
            <v>H-SHAPE(SS400)</v>
          </cell>
          <cell r="E281" t="str">
            <v>H-404*201*9*15</v>
          </cell>
          <cell r="F281" t="str">
            <v>KG</v>
          </cell>
          <cell r="G281" t="str">
            <v>403</v>
          </cell>
          <cell r="H281">
            <v>331</v>
          </cell>
        </row>
        <row r="282">
          <cell r="A282" t="str">
            <v>010114</v>
          </cell>
          <cell r="B282" t="str">
            <v>10</v>
          </cell>
          <cell r="C282" t="str">
            <v>Z0000123</v>
          </cell>
          <cell r="D282" t="str">
            <v>H-SHAPE(SS400)</v>
          </cell>
          <cell r="E282" t="str">
            <v>H-440*300*11*18</v>
          </cell>
          <cell r="F282" t="str">
            <v>KG</v>
          </cell>
          <cell r="G282" t="str">
            <v>8000</v>
          </cell>
          <cell r="H282">
            <v>331</v>
          </cell>
        </row>
        <row r="283">
          <cell r="A283" t="str">
            <v>010114</v>
          </cell>
          <cell r="B283" t="str">
            <v>11</v>
          </cell>
          <cell r="C283" t="str">
            <v>Z0000124</v>
          </cell>
          <cell r="D283" t="str">
            <v>H-SHAPE(SS400)</v>
          </cell>
          <cell r="E283" t="str">
            <v>H-450*200*9*14</v>
          </cell>
          <cell r="F283" t="str">
            <v>KG</v>
          </cell>
          <cell r="G283" t="str">
            <v>942</v>
          </cell>
          <cell r="H283">
            <v>331</v>
          </cell>
        </row>
        <row r="284">
          <cell r="A284" t="str">
            <v>010114</v>
          </cell>
          <cell r="B284" t="str">
            <v>12</v>
          </cell>
          <cell r="C284" t="str">
            <v>Z0000125</v>
          </cell>
          <cell r="D284" t="str">
            <v>H-SHAPE(SS400)</v>
          </cell>
          <cell r="E284" t="str">
            <v>H-482*300*11*15</v>
          </cell>
          <cell r="F284" t="str">
            <v>KG</v>
          </cell>
          <cell r="G284" t="str">
            <v>3171</v>
          </cell>
          <cell r="H284">
            <v>331</v>
          </cell>
        </row>
        <row r="285">
          <cell r="A285" t="str">
            <v>010114</v>
          </cell>
          <cell r="B285" t="str">
            <v>13</v>
          </cell>
          <cell r="C285" t="str">
            <v>Z0000126</v>
          </cell>
          <cell r="D285" t="str">
            <v>H-SHAPE(SS400)</v>
          </cell>
          <cell r="E285" t="str">
            <v>H-496*199*9*14</v>
          </cell>
          <cell r="F285" t="str">
            <v>KG</v>
          </cell>
          <cell r="G285" t="str">
            <v>8293</v>
          </cell>
          <cell r="H285">
            <v>331</v>
          </cell>
        </row>
        <row r="286">
          <cell r="A286" t="str">
            <v>010114</v>
          </cell>
          <cell r="B286" t="str">
            <v>14</v>
          </cell>
          <cell r="C286" t="str">
            <v>Z0000127</v>
          </cell>
          <cell r="D286" t="str">
            <v>H-SHAPE(SS400)</v>
          </cell>
          <cell r="E286" t="str">
            <v>H-500*200*10*16</v>
          </cell>
          <cell r="F286" t="str">
            <v>KG</v>
          </cell>
          <cell r="G286" t="str">
            <v>16163</v>
          </cell>
          <cell r="H286">
            <v>331</v>
          </cell>
        </row>
        <row r="287">
          <cell r="A287" t="str">
            <v>010114</v>
          </cell>
          <cell r="B287" t="str">
            <v>15</v>
          </cell>
          <cell r="C287" t="str">
            <v>Z0000128</v>
          </cell>
          <cell r="D287" t="str">
            <v>H-SHAPE(SS400)</v>
          </cell>
          <cell r="E287" t="str">
            <v>H-506*201*11*19</v>
          </cell>
          <cell r="F287" t="str">
            <v>KG</v>
          </cell>
          <cell r="G287" t="str">
            <v>10744</v>
          </cell>
          <cell r="H287">
            <v>331</v>
          </cell>
        </row>
        <row r="288">
          <cell r="A288" t="str">
            <v>010114</v>
          </cell>
          <cell r="B288" t="str">
            <v>16</v>
          </cell>
          <cell r="C288" t="str">
            <v>Z0000129</v>
          </cell>
          <cell r="D288" t="str">
            <v>H-SHAPE(SS400)</v>
          </cell>
          <cell r="E288" t="str">
            <v>H-588*300*12*20</v>
          </cell>
          <cell r="F288" t="str">
            <v>KG</v>
          </cell>
          <cell r="G288" t="str">
            <v>25043</v>
          </cell>
          <cell r="H288">
            <v>331</v>
          </cell>
        </row>
        <row r="289">
          <cell r="A289" t="str">
            <v>010114</v>
          </cell>
          <cell r="B289" t="str">
            <v>17</v>
          </cell>
          <cell r="C289" t="str">
            <v>Z0000130</v>
          </cell>
          <cell r="D289" t="str">
            <v>H-SHAPE(SS400)</v>
          </cell>
          <cell r="E289" t="str">
            <v>H-596*199*10*15</v>
          </cell>
          <cell r="F289" t="str">
            <v>KG</v>
          </cell>
          <cell r="G289" t="str">
            <v>9868</v>
          </cell>
          <cell r="H289">
            <v>331</v>
          </cell>
        </row>
        <row r="290">
          <cell r="A290" t="str">
            <v>010114</v>
          </cell>
          <cell r="B290" t="str">
            <v>18</v>
          </cell>
          <cell r="C290" t="str">
            <v>Z0000131</v>
          </cell>
          <cell r="D290" t="str">
            <v>H-SHAPE(SS400)</v>
          </cell>
          <cell r="E290" t="str">
            <v>H-600*200*11*17</v>
          </cell>
          <cell r="F290" t="str">
            <v>KG</v>
          </cell>
          <cell r="G290" t="str">
            <v>11273</v>
          </cell>
          <cell r="H290">
            <v>331</v>
          </cell>
        </row>
        <row r="291">
          <cell r="A291" t="str">
            <v>010114</v>
          </cell>
          <cell r="B291" t="str">
            <v>19</v>
          </cell>
          <cell r="C291" t="str">
            <v>Z0000132</v>
          </cell>
          <cell r="D291" t="str">
            <v>H-SHAPE(SS400)</v>
          </cell>
          <cell r="E291" t="str">
            <v>H-606*201*12*20</v>
          </cell>
          <cell r="F291" t="str">
            <v>KG</v>
          </cell>
          <cell r="G291" t="str">
            <v>18104</v>
          </cell>
          <cell r="H291">
            <v>331</v>
          </cell>
        </row>
        <row r="292">
          <cell r="A292" t="str">
            <v>010114</v>
          </cell>
          <cell r="B292" t="str">
            <v>20</v>
          </cell>
          <cell r="C292" t="str">
            <v>Z0000133</v>
          </cell>
          <cell r="D292" t="str">
            <v>H-SHAPE(SS400)</v>
          </cell>
          <cell r="E292" t="str">
            <v>H-612*202*13*23</v>
          </cell>
          <cell r="F292" t="str">
            <v>KG</v>
          </cell>
          <cell r="G292" t="str">
            <v>24589</v>
          </cell>
          <cell r="H292">
            <v>331</v>
          </cell>
        </row>
        <row r="293">
          <cell r="A293" t="str">
            <v>010114</v>
          </cell>
          <cell r="B293" t="str">
            <v>21</v>
          </cell>
          <cell r="C293" t="str">
            <v>Z0000134</v>
          </cell>
          <cell r="D293" t="str">
            <v>H-SHAPE(SS400)</v>
          </cell>
          <cell r="E293" t="str">
            <v>H-700*300*13*24</v>
          </cell>
          <cell r="F293" t="str">
            <v>KG</v>
          </cell>
          <cell r="G293" t="str">
            <v>65263</v>
          </cell>
          <cell r="H293">
            <v>396</v>
          </cell>
        </row>
        <row r="294">
          <cell r="A294" t="str">
            <v>010114</v>
          </cell>
          <cell r="B294" t="str">
            <v>22</v>
          </cell>
          <cell r="C294" t="str">
            <v>Z0000135</v>
          </cell>
          <cell r="D294" t="str">
            <v>ST'L PIPE</v>
          </cell>
          <cell r="E294" t="str">
            <v>D165.2*4.85</v>
          </cell>
          <cell r="F294" t="str">
            <v>M</v>
          </cell>
          <cell r="G294" t="str">
            <v>8</v>
          </cell>
          <cell r="H294">
            <v>8830</v>
          </cell>
        </row>
        <row r="295">
          <cell r="A295" t="str">
            <v>010114</v>
          </cell>
          <cell r="B295" t="str">
            <v>23</v>
          </cell>
          <cell r="C295" t="str">
            <v>Z0000136</v>
          </cell>
          <cell r="D295" t="str">
            <v>ST'L PIPE</v>
          </cell>
          <cell r="E295" t="str">
            <v>D216.3*7.0T</v>
          </cell>
          <cell r="F295" t="str">
            <v>M</v>
          </cell>
          <cell r="G295" t="str">
            <v>1537.2</v>
          </cell>
          <cell r="H295">
            <v>14232</v>
          </cell>
        </row>
        <row r="296">
          <cell r="A296" t="str">
            <v>010114</v>
          </cell>
          <cell r="B296" t="str">
            <v>24</v>
          </cell>
          <cell r="C296" t="str">
            <v>Z0000137</v>
          </cell>
          <cell r="D296" t="str">
            <v>ST'L PIPE</v>
          </cell>
          <cell r="E296" t="str">
            <v>D318.5*7.0T</v>
          </cell>
          <cell r="F296" t="str">
            <v>M</v>
          </cell>
          <cell r="G296" t="str">
            <v>18.4</v>
          </cell>
          <cell r="H296">
            <v>26193</v>
          </cell>
        </row>
        <row r="297">
          <cell r="A297" t="str">
            <v>010114</v>
          </cell>
          <cell r="B297" t="str">
            <v>25</v>
          </cell>
          <cell r="C297" t="str">
            <v>Z0000138</v>
          </cell>
          <cell r="D297" t="str">
            <v>ST'L PIPE</v>
          </cell>
          <cell r="E297" t="str">
            <v>D406.4*9.0T</v>
          </cell>
          <cell r="F297" t="str">
            <v>M</v>
          </cell>
          <cell r="G297" t="str">
            <v>535.2</v>
          </cell>
          <cell r="H297">
            <v>36299</v>
          </cell>
        </row>
        <row r="298">
          <cell r="A298" t="str">
            <v>010114</v>
          </cell>
          <cell r="B298" t="str">
            <v>26</v>
          </cell>
          <cell r="C298" t="str">
            <v>Z0000139</v>
          </cell>
          <cell r="D298" t="str">
            <v>ST'L PIPE</v>
          </cell>
          <cell r="E298" t="str">
            <v>D406.4*16.0T</v>
          </cell>
          <cell r="F298" t="str">
            <v>M</v>
          </cell>
          <cell r="G298" t="str">
            <v>1173.2</v>
          </cell>
          <cell r="H298">
            <v>66404</v>
          </cell>
        </row>
        <row r="299">
          <cell r="A299" t="str">
            <v>010114</v>
          </cell>
          <cell r="B299" t="str">
            <v>27</v>
          </cell>
          <cell r="C299" t="str">
            <v>Z0000140</v>
          </cell>
          <cell r="D299" t="str">
            <v>FLAT BAR</v>
          </cell>
          <cell r="E299" t="str">
            <v>FB-90*6</v>
          </cell>
          <cell r="F299" t="str">
            <v>KG</v>
          </cell>
          <cell r="G299" t="str">
            <v>58</v>
          </cell>
          <cell r="H299">
            <v>367</v>
          </cell>
        </row>
        <row r="300">
          <cell r="A300" t="str">
            <v>010114</v>
          </cell>
          <cell r="B300" t="str">
            <v>28</v>
          </cell>
          <cell r="C300" t="str">
            <v>Z0000141</v>
          </cell>
          <cell r="D300" t="str">
            <v>ROUND BAR</v>
          </cell>
          <cell r="E300" t="str">
            <v>D=30MM</v>
          </cell>
          <cell r="F300" t="str">
            <v>KG</v>
          </cell>
          <cell r="G300" t="str">
            <v>668</v>
          </cell>
          <cell r="H300">
            <v>313</v>
          </cell>
        </row>
        <row r="301">
          <cell r="A301" t="str">
            <v>010114</v>
          </cell>
          <cell r="B301" t="str">
            <v>29</v>
          </cell>
          <cell r="C301" t="str">
            <v>Z0000142</v>
          </cell>
          <cell r="D301" t="str">
            <v>ST'L PLATE(SWS490B)</v>
          </cell>
          <cell r="E301" t="str">
            <v>T=20MM</v>
          </cell>
          <cell r="F301" t="str">
            <v>KG</v>
          </cell>
          <cell r="G301" t="str">
            <v>4821</v>
          </cell>
          <cell r="H301">
            <v>309</v>
          </cell>
        </row>
        <row r="302">
          <cell r="A302" t="str">
            <v>010114</v>
          </cell>
          <cell r="B302" t="str">
            <v>30</v>
          </cell>
          <cell r="C302" t="str">
            <v>Z0000143</v>
          </cell>
          <cell r="D302" t="str">
            <v>ST'L PLATE(SS400)</v>
          </cell>
          <cell r="E302" t="str">
            <v>T=6</v>
          </cell>
          <cell r="F302" t="str">
            <v>KG</v>
          </cell>
          <cell r="G302" t="str">
            <v>2725</v>
          </cell>
          <cell r="H302">
            <v>281</v>
          </cell>
        </row>
        <row r="303">
          <cell r="A303" t="str">
            <v>010114</v>
          </cell>
          <cell r="B303" t="str">
            <v>31</v>
          </cell>
          <cell r="C303" t="str">
            <v>Z0000144</v>
          </cell>
          <cell r="D303" t="str">
            <v>ST'L PLATE(SS400)</v>
          </cell>
          <cell r="E303" t="str">
            <v>T=7</v>
          </cell>
          <cell r="F303" t="str">
            <v>KG</v>
          </cell>
          <cell r="G303" t="str">
            <v>895</v>
          </cell>
          <cell r="H303">
            <v>281</v>
          </cell>
        </row>
        <row r="304">
          <cell r="A304" t="str">
            <v>010114</v>
          </cell>
          <cell r="B304" t="str">
            <v>32</v>
          </cell>
          <cell r="C304" t="str">
            <v>Z0000145</v>
          </cell>
          <cell r="D304" t="str">
            <v>ST'L PLATE(SS400)</v>
          </cell>
          <cell r="E304" t="str">
            <v>T=8</v>
          </cell>
          <cell r="F304" t="str">
            <v>KG</v>
          </cell>
          <cell r="G304" t="str">
            <v>1382</v>
          </cell>
          <cell r="H304">
            <v>281</v>
          </cell>
        </row>
        <row r="305">
          <cell r="A305" t="str">
            <v>010114</v>
          </cell>
          <cell r="B305" t="str">
            <v>33</v>
          </cell>
          <cell r="C305" t="str">
            <v>Z0000146</v>
          </cell>
          <cell r="D305" t="str">
            <v>ST'L PLATE(SS400)</v>
          </cell>
          <cell r="E305" t="str">
            <v>T=9</v>
          </cell>
          <cell r="F305" t="str">
            <v>KG</v>
          </cell>
          <cell r="G305" t="str">
            <v>21844</v>
          </cell>
          <cell r="H305">
            <v>281</v>
          </cell>
        </row>
        <row r="306">
          <cell r="A306" t="str">
            <v>010114</v>
          </cell>
          <cell r="B306" t="str">
            <v>34</v>
          </cell>
          <cell r="C306" t="str">
            <v>Z0000156</v>
          </cell>
          <cell r="D306" t="str">
            <v>ST'L PLATE(SS400)</v>
          </cell>
          <cell r="E306" t="str">
            <v>T=10</v>
          </cell>
          <cell r="F306" t="str">
            <v>KG</v>
          </cell>
          <cell r="G306" t="str">
            <v>2224</v>
          </cell>
          <cell r="H306">
            <v>309</v>
          </cell>
        </row>
        <row r="307">
          <cell r="A307" t="str">
            <v>010114</v>
          </cell>
          <cell r="B307" t="str">
            <v>35</v>
          </cell>
          <cell r="C307" t="str">
            <v>Z0000147</v>
          </cell>
          <cell r="D307" t="str">
            <v>ST'L PLATE(SS400)</v>
          </cell>
          <cell r="E307" t="str">
            <v>T=11</v>
          </cell>
          <cell r="F307" t="str">
            <v>KG</v>
          </cell>
          <cell r="G307" t="str">
            <v>4489</v>
          </cell>
          <cell r="H307">
            <v>309</v>
          </cell>
        </row>
        <row r="308">
          <cell r="A308" t="str">
            <v>010114</v>
          </cell>
          <cell r="B308" t="str">
            <v>36</v>
          </cell>
          <cell r="C308" t="str">
            <v>Z0000148</v>
          </cell>
          <cell r="D308" t="str">
            <v>ST'L PLATE(SS400)</v>
          </cell>
          <cell r="E308" t="str">
            <v>T=12</v>
          </cell>
          <cell r="F308" t="str">
            <v>KG</v>
          </cell>
          <cell r="G308" t="str">
            <v>9785</v>
          </cell>
          <cell r="H308">
            <v>309</v>
          </cell>
        </row>
        <row r="309">
          <cell r="A309" t="str">
            <v>010114</v>
          </cell>
          <cell r="B309" t="str">
            <v>37</v>
          </cell>
          <cell r="C309" t="str">
            <v>Z0000149</v>
          </cell>
          <cell r="D309" t="str">
            <v>ST'L PLATE(SS400)</v>
          </cell>
          <cell r="E309" t="str">
            <v>T=13</v>
          </cell>
          <cell r="F309" t="str">
            <v>KG</v>
          </cell>
          <cell r="G309" t="str">
            <v>10090</v>
          </cell>
          <cell r="H309">
            <v>309</v>
          </cell>
        </row>
        <row r="310">
          <cell r="A310" t="str">
            <v>010114</v>
          </cell>
          <cell r="B310" t="str">
            <v>38</v>
          </cell>
          <cell r="C310" t="str">
            <v>Z0000150</v>
          </cell>
          <cell r="D310" t="str">
            <v>ST'L PLATE(SS400)</v>
          </cell>
          <cell r="E310" t="str">
            <v>T=14</v>
          </cell>
          <cell r="F310" t="str">
            <v>KG</v>
          </cell>
          <cell r="G310" t="str">
            <v>11935</v>
          </cell>
          <cell r="H310">
            <v>309</v>
          </cell>
        </row>
        <row r="311">
          <cell r="A311" t="str">
            <v>010114</v>
          </cell>
          <cell r="B311" t="str">
            <v>39</v>
          </cell>
          <cell r="C311" t="str">
            <v>Z0000151</v>
          </cell>
          <cell r="D311" t="str">
            <v>ST'L PLATE(SS400)</v>
          </cell>
          <cell r="E311" t="str">
            <v>T=15</v>
          </cell>
          <cell r="F311" t="str">
            <v>KG</v>
          </cell>
          <cell r="G311" t="str">
            <v>23750</v>
          </cell>
          <cell r="H311">
            <v>309</v>
          </cell>
        </row>
        <row r="312">
          <cell r="A312" t="str">
            <v>010114</v>
          </cell>
          <cell r="B312" t="str">
            <v>40</v>
          </cell>
          <cell r="C312" t="str">
            <v>Z0000157</v>
          </cell>
          <cell r="D312" t="str">
            <v>ST'L PLATE(SS400)</v>
          </cell>
          <cell r="E312" t="str">
            <v>T=16</v>
          </cell>
          <cell r="F312" t="str">
            <v>KG</v>
          </cell>
          <cell r="G312" t="str">
            <v>3503</v>
          </cell>
          <cell r="H312">
            <v>309</v>
          </cell>
        </row>
        <row r="313">
          <cell r="A313" t="str">
            <v>010114</v>
          </cell>
          <cell r="B313" t="str">
            <v>41</v>
          </cell>
          <cell r="C313" t="str">
            <v>Z0000152</v>
          </cell>
          <cell r="D313" t="str">
            <v>ST'L PLATE(SS400)</v>
          </cell>
          <cell r="E313" t="str">
            <v>T=17</v>
          </cell>
          <cell r="F313" t="str">
            <v>KG</v>
          </cell>
          <cell r="G313" t="str">
            <v>1870</v>
          </cell>
          <cell r="H313">
            <v>309</v>
          </cell>
        </row>
        <row r="314">
          <cell r="A314" t="str">
            <v>010114</v>
          </cell>
          <cell r="B314" t="str">
            <v>42</v>
          </cell>
          <cell r="C314" t="str">
            <v>Z0000153</v>
          </cell>
          <cell r="D314" t="str">
            <v>ST'L PLATE(SS400)</v>
          </cell>
          <cell r="E314" t="str">
            <v>T=18</v>
          </cell>
          <cell r="F314" t="str">
            <v>KG</v>
          </cell>
          <cell r="G314" t="str">
            <v>4492</v>
          </cell>
          <cell r="H314">
            <v>309</v>
          </cell>
        </row>
        <row r="315">
          <cell r="A315" t="str">
            <v>010114</v>
          </cell>
          <cell r="B315" t="str">
            <v>43</v>
          </cell>
          <cell r="C315" t="str">
            <v>Z0000154</v>
          </cell>
          <cell r="D315" t="str">
            <v>ST'L PLATE(SS400)</v>
          </cell>
          <cell r="E315" t="str">
            <v>T=19</v>
          </cell>
          <cell r="F315" t="str">
            <v>KG</v>
          </cell>
          <cell r="G315" t="str">
            <v>2238</v>
          </cell>
          <cell r="H315">
            <v>309</v>
          </cell>
        </row>
        <row r="316">
          <cell r="A316" t="str">
            <v>010114</v>
          </cell>
          <cell r="B316" t="str">
            <v>44</v>
          </cell>
          <cell r="C316" t="str">
            <v>Z0000155</v>
          </cell>
          <cell r="D316" t="str">
            <v>ST'L PLATE(SS400)</v>
          </cell>
          <cell r="E316" t="str">
            <v>T=20</v>
          </cell>
          <cell r="F316" t="str">
            <v>KG</v>
          </cell>
          <cell r="G316" t="str">
            <v>18262</v>
          </cell>
          <cell r="H316">
            <v>309</v>
          </cell>
        </row>
        <row r="317">
          <cell r="A317" t="str">
            <v>010114</v>
          </cell>
          <cell r="B317" t="str">
            <v>45</v>
          </cell>
          <cell r="C317" t="str">
            <v>Z0000158</v>
          </cell>
          <cell r="D317" t="str">
            <v>ST'L PLATE(SS400)</v>
          </cell>
          <cell r="E317" t="str">
            <v>T=21</v>
          </cell>
          <cell r="F317" t="str">
            <v>KG</v>
          </cell>
          <cell r="G317" t="str">
            <v>722</v>
          </cell>
          <cell r="H317">
            <v>313</v>
          </cell>
        </row>
        <row r="318">
          <cell r="A318" t="str">
            <v>010114</v>
          </cell>
          <cell r="B318" t="str">
            <v>46</v>
          </cell>
          <cell r="C318" t="str">
            <v>Z0000159</v>
          </cell>
          <cell r="D318" t="str">
            <v>ST'L PLATE(SS400)</v>
          </cell>
          <cell r="E318" t="str">
            <v>T=23</v>
          </cell>
          <cell r="F318" t="str">
            <v>KG</v>
          </cell>
          <cell r="G318" t="str">
            <v>4517</v>
          </cell>
          <cell r="H318">
            <v>313</v>
          </cell>
        </row>
        <row r="319">
          <cell r="A319" t="str">
            <v>010114</v>
          </cell>
          <cell r="B319" t="str">
            <v>47</v>
          </cell>
          <cell r="C319" t="str">
            <v>Z0000160</v>
          </cell>
          <cell r="D319" t="str">
            <v>ST'L PLATE(SS400)</v>
          </cell>
          <cell r="E319" t="str">
            <v>T=24</v>
          </cell>
          <cell r="F319" t="str">
            <v>KG</v>
          </cell>
          <cell r="G319" t="str">
            <v>3676</v>
          </cell>
          <cell r="H319">
            <v>313</v>
          </cell>
        </row>
        <row r="320">
          <cell r="A320" t="str">
            <v>010114</v>
          </cell>
          <cell r="B320" t="str">
            <v>48</v>
          </cell>
          <cell r="C320" t="str">
            <v>Z0000161</v>
          </cell>
          <cell r="D320" t="str">
            <v>ST'L PLATE(SS400)</v>
          </cell>
          <cell r="E320" t="str">
            <v>T=25</v>
          </cell>
          <cell r="F320" t="str">
            <v>KG</v>
          </cell>
          <cell r="G320" t="str">
            <v>2564</v>
          </cell>
          <cell r="H320">
            <v>313</v>
          </cell>
        </row>
        <row r="321">
          <cell r="A321" t="str">
            <v>010114</v>
          </cell>
          <cell r="B321" t="str">
            <v>49</v>
          </cell>
          <cell r="C321" t="str">
            <v>91E00090</v>
          </cell>
          <cell r="D321" t="str">
            <v>철골가공조립</v>
          </cell>
          <cell r="E321">
            <v>0</v>
          </cell>
          <cell r="F321" t="str">
            <v>TON</v>
          </cell>
          <cell r="G321" t="str">
            <v>643.018</v>
          </cell>
          <cell r="H321">
            <v>0</v>
          </cell>
          <cell r="I321">
            <v>285763</v>
          </cell>
          <cell r="J321">
            <v>0</v>
          </cell>
        </row>
        <row r="322">
          <cell r="A322" t="str">
            <v>010114</v>
          </cell>
          <cell r="B322" t="str">
            <v>50</v>
          </cell>
          <cell r="C322" t="str">
            <v>Z0000162</v>
          </cell>
          <cell r="D322" t="str">
            <v>T.C BOLT</v>
          </cell>
          <cell r="E322" t="str">
            <v>각종</v>
          </cell>
          <cell r="F322" t="str">
            <v>KG</v>
          </cell>
          <cell r="G322" t="str">
            <v>10404</v>
          </cell>
          <cell r="H322">
            <v>1068</v>
          </cell>
          <cell r="I322">
            <v>0</v>
          </cell>
        </row>
        <row r="323">
          <cell r="A323" t="str">
            <v>010114</v>
          </cell>
          <cell r="B323" t="str">
            <v>51</v>
          </cell>
          <cell r="C323" t="str">
            <v>Z0000163</v>
          </cell>
          <cell r="D323" t="str">
            <v>TURN BOLT</v>
          </cell>
          <cell r="E323" t="str">
            <v>M22*100</v>
          </cell>
          <cell r="F323" t="str">
            <v>EA</v>
          </cell>
          <cell r="G323" t="str">
            <v>67</v>
          </cell>
          <cell r="H323">
            <v>196</v>
          </cell>
          <cell r="I323">
            <v>0</v>
          </cell>
        </row>
        <row r="324">
          <cell r="A324" t="str">
            <v>010114</v>
          </cell>
          <cell r="B324" t="str">
            <v>52</v>
          </cell>
          <cell r="C324" t="str">
            <v>Z0000164</v>
          </cell>
          <cell r="D324" t="str">
            <v>ANCHOR BOLT</v>
          </cell>
          <cell r="E324" t="str">
            <v>M24*900</v>
          </cell>
          <cell r="F324" t="str">
            <v>EA</v>
          </cell>
          <cell r="G324" t="str">
            <v>290</v>
          </cell>
          <cell r="H324">
            <v>1764</v>
          </cell>
          <cell r="I324">
            <v>0</v>
          </cell>
        </row>
        <row r="325">
          <cell r="A325" t="str">
            <v>010114</v>
          </cell>
          <cell r="B325" t="str">
            <v>53</v>
          </cell>
          <cell r="C325" t="str">
            <v>Z0000166</v>
          </cell>
          <cell r="D325" t="str">
            <v>앙카볼트설치</v>
          </cell>
          <cell r="E325" t="str">
            <v>주기둥Φ19-25</v>
          </cell>
          <cell r="F325" t="str">
            <v>개소</v>
          </cell>
          <cell r="G325" t="str">
            <v>290</v>
          </cell>
          <cell r="H325">
            <v>0</v>
          </cell>
          <cell r="I325">
            <v>15109</v>
          </cell>
          <cell r="J325">
            <v>0</v>
          </cell>
        </row>
        <row r="326">
          <cell r="A326" t="str">
            <v>010114</v>
          </cell>
          <cell r="B326" t="str">
            <v>54</v>
          </cell>
          <cell r="C326" t="str">
            <v>Z0000165</v>
          </cell>
          <cell r="D326" t="str">
            <v>TURN BUCKLE</v>
          </cell>
          <cell r="E326" t="str">
            <v>D30*300</v>
          </cell>
          <cell r="F326" t="str">
            <v>EA</v>
          </cell>
          <cell r="G326" t="str">
            <v>25</v>
          </cell>
          <cell r="H326">
            <v>39249</v>
          </cell>
          <cell r="I326">
            <v>0</v>
          </cell>
        </row>
        <row r="327">
          <cell r="A327" t="str">
            <v>010114</v>
          </cell>
          <cell r="B327" t="str">
            <v>55</v>
          </cell>
          <cell r="C327" t="str">
            <v>Z0000167</v>
          </cell>
          <cell r="D327" t="str">
            <v>산소</v>
          </cell>
          <cell r="E327" t="str">
            <v>99.9%</v>
          </cell>
          <cell r="F327" t="str">
            <v>M3</v>
          </cell>
          <cell r="G327" t="str">
            <v>3717.29</v>
          </cell>
          <cell r="H327">
            <v>571</v>
          </cell>
          <cell r="I327">
            <v>0</v>
          </cell>
        </row>
        <row r="328">
          <cell r="A328" t="str">
            <v>010114</v>
          </cell>
          <cell r="B328" t="str">
            <v>56</v>
          </cell>
          <cell r="C328" t="str">
            <v>Z0000168</v>
          </cell>
          <cell r="D328" t="str">
            <v>아세틸렌</v>
          </cell>
          <cell r="E328" t="str">
            <v>65.8*3.3</v>
          </cell>
          <cell r="F328" t="str">
            <v>KG</v>
          </cell>
          <cell r="G328" t="str">
            <v>1817.45</v>
          </cell>
          <cell r="H328">
            <v>5390</v>
          </cell>
          <cell r="I328">
            <v>0</v>
          </cell>
        </row>
        <row r="329">
          <cell r="A329" t="str">
            <v>010114</v>
          </cell>
          <cell r="B329" t="str">
            <v>57</v>
          </cell>
          <cell r="C329" t="str">
            <v>Z0000169</v>
          </cell>
          <cell r="D329" t="str">
            <v>서비스볼트</v>
          </cell>
          <cell r="E329" t="str">
            <v>M16*125</v>
          </cell>
          <cell r="F329" t="str">
            <v>EA</v>
          </cell>
          <cell r="G329" t="str">
            <v>1062.08</v>
          </cell>
          <cell r="H329">
            <v>376</v>
          </cell>
          <cell r="I329">
            <v>0</v>
          </cell>
        </row>
        <row r="330">
          <cell r="A330" t="str">
            <v>010114</v>
          </cell>
          <cell r="B330" t="str">
            <v>58</v>
          </cell>
          <cell r="C330" t="str">
            <v>Z0000170</v>
          </cell>
          <cell r="D330" t="str">
            <v>보조강재(L-90*90*7)</v>
          </cell>
          <cell r="E330" t="str">
            <v>SS41</v>
          </cell>
          <cell r="F330" t="str">
            <v>KG</v>
          </cell>
          <cell r="G330" t="str">
            <v>2362.29</v>
          </cell>
          <cell r="H330">
            <v>301</v>
          </cell>
          <cell r="I330">
            <v>0</v>
          </cell>
        </row>
        <row r="331">
          <cell r="A331" t="str">
            <v>010114</v>
          </cell>
          <cell r="B331" t="str">
            <v>59</v>
          </cell>
          <cell r="C331" t="str">
            <v>Z0000171</v>
          </cell>
          <cell r="D331" t="str">
            <v>용접공</v>
          </cell>
          <cell r="E331">
            <v>0</v>
          </cell>
          <cell r="F331" t="str">
            <v>인</v>
          </cell>
          <cell r="G331" t="str">
            <v>912.94</v>
          </cell>
          <cell r="H331">
            <v>0</v>
          </cell>
          <cell r="I331">
            <v>63205</v>
          </cell>
        </row>
        <row r="332">
          <cell r="A332" t="str">
            <v>010114</v>
          </cell>
          <cell r="B332" t="str">
            <v>60</v>
          </cell>
          <cell r="C332" t="str">
            <v>Z0000172</v>
          </cell>
          <cell r="D332" t="str">
            <v>수동용접봉</v>
          </cell>
          <cell r="E332" t="str">
            <v>1.8*2.1</v>
          </cell>
          <cell r="F332" t="str">
            <v>KG</v>
          </cell>
          <cell r="G332" t="str">
            <v>8196.3</v>
          </cell>
          <cell r="H332">
            <v>646</v>
          </cell>
          <cell r="I332">
            <v>0</v>
          </cell>
        </row>
        <row r="333">
          <cell r="A333" t="str">
            <v>010114</v>
          </cell>
          <cell r="B333" t="str">
            <v>61</v>
          </cell>
          <cell r="C333" t="str">
            <v>Z0000173</v>
          </cell>
          <cell r="D333" t="str">
            <v>그라우팅몰탈</v>
          </cell>
          <cell r="E333">
            <v>0</v>
          </cell>
          <cell r="F333" t="str">
            <v>M3</v>
          </cell>
          <cell r="G333" t="str">
            <v>0.837</v>
          </cell>
          <cell r="H333">
            <v>224186</v>
          </cell>
          <cell r="I333">
            <v>64677</v>
          </cell>
        </row>
        <row r="334">
          <cell r="A334" t="str">
            <v>010114</v>
          </cell>
          <cell r="B334" t="str">
            <v>62</v>
          </cell>
          <cell r="C334" t="str">
            <v>Z0000174</v>
          </cell>
          <cell r="D334" t="str">
            <v>조합페인트</v>
          </cell>
          <cell r="E334" t="str">
            <v>철재면2회,벽뿜칠</v>
          </cell>
          <cell r="F334" t="str">
            <v>M2</v>
          </cell>
          <cell r="G334" t="str">
            <v>10877.49</v>
          </cell>
          <cell r="H334">
            <v>556</v>
          </cell>
          <cell r="I334">
            <v>2495</v>
          </cell>
        </row>
        <row r="335">
          <cell r="A335" t="str">
            <v>010114</v>
          </cell>
          <cell r="B335" t="str">
            <v>63</v>
          </cell>
          <cell r="C335" t="str">
            <v>Z0000175</v>
          </cell>
          <cell r="D335" t="str">
            <v>방청페인트</v>
          </cell>
          <cell r="E335" t="str">
            <v>철부1회</v>
          </cell>
          <cell r="F335" t="str">
            <v>M2</v>
          </cell>
          <cell r="G335" t="str">
            <v>10877.49</v>
          </cell>
          <cell r="H335">
            <v>369</v>
          </cell>
          <cell r="I335">
            <v>1030</v>
          </cell>
        </row>
        <row r="336">
          <cell r="A336" t="str">
            <v>010114</v>
          </cell>
          <cell r="B336" t="str">
            <v>64</v>
          </cell>
          <cell r="C336" t="str">
            <v>Z0000176</v>
          </cell>
          <cell r="D336" t="str">
            <v>염화고무도료</v>
          </cell>
          <cell r="E336" t="str">
            <v>1회</v>
          </cell>
          <cell r="F336" t="str">
            <v>M2</v>
          </cell>
          <cell r="G336" t="str">
            <v>3232.05</v>
          </cell>
          <cell r="H336">
            <v>461</v>
          </cell>
          <cell r="I336">
            <v>1247</v>
          </cell>
          <cell r="J336">
            <v>24</v>
          </cell>
        </row>
        <row r="337">
          <cell r="A337" t="str">
            <v>010114</v>
          </cell>
          <cell r="B337" t="str">
            <v>65</v>
          </cell>
          <cell r="C337" t="str">
            <v>91E00420</v>
          </cell>
          <cell r="D337" t="str">
            <v>철골세우기</v>
          </cell>
          <cell r="E337" t="str">
            <v>중층</v>
          </cell>
          <cell r="F337" t="str">
            <v>TON</v>
          </cell>
          <cell r="G337" t="str">
            <v>943.018</v>
          </cell>
          <cell r="H337">
            <v>124</v>
          </cell>
          <cell r="I337">
            <v>46306</v>
          </cell>
          <cell r="J337">
            <v>0</v>
          </cell>
        </row>
        <row r="338">
          <cell r="A338" t="str">
            <v>010114</v>
          </cell>
          <cell r="B338" t="str">
            <v>67</v>
          </cell>
          <cell r="C338" t="str">
            <v>91E00710</v>
          </cell>
          <cell r="D338" t="str">
            <v>고장력볼트본조임</v>
          </cell>
          <cell r="E338">
            <v>0</v>
          </cell>
          <cell r="F338" t="str">
            <v>톤</v>
          </cell>
          <cell r="G338" t="str">
            <v>943.018</v>
          </cell>
          <cell r="H338">
            <v>507</v>
          </cell>
          <cell r="I338">
            <v>43435</v>
          </cell>
          <cell r="J338">
            <v>0</v>
          </cell>
        </row>
        <row r="339">
          <cell r="A339" t="str">
            <v>010114</v>
          </cell>
          <cell r="B339" t="str">
            <v>68</v>
          </cell>
          <cell r="C339" t="str">
            <v>Z0000177</v>
          </cell>
          <cell r="D339" t="str">
            <v>트럭크레인</v>
          </cell>
          <cell r="E339" t="str">
            <v>20 톤</v>
          </cell>
          <cell r="F339" t="str">
            <v>HR</v>
          </cell>
          <cell r="G339" t="str">
            <v>351</v>
          </cell>
          <cell r="H339">
            <v>4900</v>
          </cell>
          <cell r="I339">
            <v>36000</v>
          </cell>
          <cell r="J339">
            <v>27000</v>
          </cell>
        </row>
        <row r="340">
          <cell r="A340" t="str">
            <v>010114</v>
          </cell>
          <cell r="B340" t="str">
            <v>69</v>
          </cell>
          <cell r="C340" t="str">
            <v>Z0000178</v>
          </cell>
          <cell r="D340" t="str">
            <v>트럭크레인</v>
          </cell>
          <cell r="E340" t="str">
            <v>80 톤</v>
          </cell>
          <cell r="F340" t="str">
            <v>HR</v>
          </cell>
          <cell r="G340" t="str">
            <v>16</v>
          </cell>
          <cell r="H340">
            <v>7840</v>
          </cell>
          <cell r="I340">
            <v>58500</v>
          </cell>
          <cell r="J340">
            <v>52200</v>
          </cell>
        </row>
        <row r="341">
          <cell r="A341" t="str">
            <v>010114</v>
          </cell>
          <cell r="B341" t="str">
            <v>70</v>
          </cell>
          <cell r="C341" t="str">
            <v>Z0000179</v>
          </cell>
          <cell r="D341" t="str">
            <v>데크프레이트(G.I)</v>
          </cell>
          <cell r="E341" t="str">
            <v>T1.2MM</v>
          </cell>
          <cell r="F341" t="str">
            <v>M2</v>
          </cell>
          <cell r="G341" t="str">
            <v>6995.1</v>
          </cell>
          <cell r="H341">
            <v>9980</v>
          </cell>
          <cell r="I341">
            <v>0</v>
          </cell>
          <cell r="J341">
            <v>0</v>
          </cell>
        </row>
        <row r="342">
          <cell r="A342" t="str">
            <v>010114</v>
          </cell>
          <cell r="B342" t="str">
            <v>71</v>
          </cell>
          <cell r="C342" t="str">
            <v>Z0000180</v>
          </cell>
          <cell r="D342" t="str">
            <v>데크프레이트설치</v>
          </cell>
          <cell r="E342">
            <v>0</v>
          </cell>
          <cell r="F342" t="str">
            <v>M2</v>
          </cell>
          <cell r="G342" t="str">
            <v>6995.1</v>
          </cell>
          <cell r="H342">
            <v>209</v>
          </cell>
          <cell r="I342">
            <v>6426</v>
          </cell>
          <cell r="J342">
            <v>0</v>
          </cell>
        </row>
        <row r="344">
          <cell r="D344" t="str">
            <v>소계</v>
          </cell>
        </row>
        <row r="346">
          <cell r="D346" t="str">
            <v>15. 지붕공사및 홈통공사</v>
          </cell>
        </row>
        <row r="347">
          <cell r="A347" t="str">
            <v>010115</v>
          </cell>
          <cell r="B347" t="str">
            <v>1</v>
          </cell>
          <cell r="C347" t="str">
            <v>Z0000181</v>
          </cell>
          <cell r="D347" t="str">
            <v>루프드레인</v>
          </cell>
          <cell r="E347" t="str">
            <v>주철Φ100</v>
          </cell>
          <cell r="F347" t="str">
            <v>EA</v>
          </cell>
          <cell r="G347" t="str">
            <v>40</v>
          </cell>
          <cell r="H347">
            <v>2450</v>
          </cell>
          <cell r="I347">
            <v>0</v>
          </cell>
        </row>
        <row r="348">
          <cell r="A348" t="str">
            <v>010115</v>
          </cell>
          <cell r="B348" t="str">
            <v>2</v>
          </cell>
          <cell r="C348" t="str">
            <v>Z0000182</v>
          </cell>
          <cell r="D348" t="str">
            <v>루프드레인</v>
          </cell>
          <cell r="E348" t="str">
            <v>주철Φ50</v>
          </cell>
          <cell r="F348" t="str">
            <v>EA</v>
          </cell>
          <cell r="G348" t="str">
            <v>6</v>
          </cell>
          <cell r="H348">
            <v>1960</v>
          </cell>
          <cell r="I348">
            <v>0</v>
          </cell>
        </row>
        <row r="349">
          <cell r="A349" t="str">
            <v>010115</v>
          </cell>
          <cell r="B349" t="str">
            <v>3</v>
          </cell>
          <cell r="C349" t="str">
            <v>91Q00110</v>
          </cell>
          <cell r="D349" t="str">
            <v>루프드레인설치</v>
          </cell>
          <cell r="E349" t="str">
            <v>D100MM 주철</v>
          </cell>
          <cell r="F349" t="str">
            <v>EA</v>
          </cell>
          <cell r="G349" t="str">
            <v>46</v>
          </cell>
          <cell r="H349">
            <v>0</v>
          </cell>
          <cell r="I349">
            <v>12753</v>
          </cell>
          <cell r="J349">
            <v>382</v>
          </cell>
        </row>
        <row r="350">
          <cell r="A350" t="str">
            <v>010115</v>
          </cell>
          <cell r="B350" t="str">
            <v>4</v>
          </cell>
          <cell r="C350" t="str">
            <v>Z0000183</v>
          </cell>
          <cell r="D350" t="str">
            <v>테크판넬</v>
          </cell>
          <cell r="E350" t="str">
            <v>T=75MM</v>
          </cell>
          <cell r="F350" t="str">
            <v>M2</v>
          </cell>
          <cell r="G350" t="str">
            <v>8358.98</v>
          </cell>
          <cell r="H350">
            <v>23912</v>
          </cell>
          <cell r="I350">
            <v>0</v>
          </cell>
        </row>
        <row r="351">
          <cell r="A351" t="str">
            <v>010115</v>
          </cell>
          <cell r="B351" t="str">
            <v>5</v>
          </cell>
          <cell r="C351" t="str">
            <v>Z0000184</v>
          </cell>
          <cell r="D351" t="str">
            <v>아스팔트슁글깔기</v>
          </cell>
          <cell r="E351" t="str">
            <v>DECK 판넬위</v>
          </cell>
          <cell r="F351" t="str">
            <v>M2</v>
          </cell>
          <cell r="G351" t="str">
            <v>8358.98</v>
          </cell>
          <cell r="H351">
            <v>6281</v>
          </cell>
          <cell r="I351">
            <v>0</v>
          </cell>
        </row>
        <row r="352">
          <cell r="A352" t="str">
            <v>010115</v>
          </cell>
          <cell r="B352" t="str">
            <v>6</v>
          </cell>
          <cell r="C352" t="str">
            <v>Z0000185</v>
          </cell>
          <cell r="D352" t="str">
            <v>샌드위치판넬(내벽)</v>
          </cell>
          <cell r="E352" t="str">
            <v>WALL T=50MM</v>
          </cell>
          <cell r="F352" t="str">
            <v>M2</v>
          </cell>
          <cell r="G352" t="str">
            <v>1600.6</v>
          </cell>
          <cell r="H352">
            <v>21952</v>
          </cell>
          <cell r="I352">
            <v>0</v>
          </cell>
        </row>
        <row r="353">
          <cell r="A353" t="str">
            <v>010115</v>
          </cell>
          <cell r="B353" t="str">
            <v>7</v>
          </cell>
          <cell r="C353" t="str">
            <v>Z0000186</v>
          </cell>
          <cell r="D353" t="str">
            <v>샌드위치판넬(외벽)</v>
          </cell>
          <cell r="E353" t="str">
            <v>WALL T=75MM</v>
          </cell>
          <cell r="F353" t="str">
            <v>M2</v>
          </cell>
          <cell r="G353" t="str">
            <v>3983.69</v>
          </cell>
          <cell r="H353">
            <v>33565</v>
          </cell>
          <cell r="I353">
            <v>0</v>
          </cell>
        </row>
        <row r="354">
          <cell r="A354" t="str">
            <v>010115</v>
          </cell>
          <cell r="B354" t="str">
            <v>8</v>
          </cell>
          <cell r="C354" t="str">
            <v>Z0000187</v>
          </cell>
          <cell r="D354" t="str">
            <v>성형비</v>
          </cell>
          <cell r="E354">
            <v>0</v>
          </cell>
          <cell r="F354" t="str">
            <v>M</v>
          </cell>
          <cell r="G354" t="str">
            <v>691</v>
          </cell>
          <cell r="H354">
            <v>294</v>
          </cell>
          <cell r="I354">
            <v>0</v>
          </cell>
        </row>
        <row r="355">
          <cell r="A355" t="str">
            <v>010115</v>
          </cell>
          <cell r="B355" t="str">
            <v>9</v>
          </cell>
          <cell r="C355" t="str">
            <v>Z0000188</v>
          </cell>
          <cell r="D355" t="str">
            <v>외벽판넬</v>
          </cell>
          <cell r="E355" t="str">
            <v>T=0.6,불소수지코팅</v>
          </cell>
          <cell r="F355" t="str">
            <v>M2</v>
          </cell>
          <cell r="G355" t="str">
            <v>3983.69</v>
          </cell>
          <cell r="H355">
            <v>25382</v>
          </cell>
          <cell r="I355">
            <v>0</v>
          </cell>
        </row>
        <row r="356">
          <cell r="A356" t="str">
            <v>010115</v>
          </cell>
          <cell r="B356" t="str">
            <v>10</v>
          </cell>
          <cell r="C356" t="str">
            <v>Z0000189</v>
          </cell>
          <cell r="D356" t="str">
            <v>실리콘수지강판</v>
          </cell>
          <cell r="E356" t="str">
            <v>T=0.8</v>
          </cell>
          <cell r="F356" t="str">
            <v>M</v>
          </cell>
          <cell r="G356" t="str">
            <v>691</v>
          </cell>
          <cell r="H356">
            <v>3949</v>
          </cell>
          <cell r="I356">
            <v>0</v>
          </cell>
        </row>
        <row r="357">
          <cell r="A357" t="str">
            <v>010115</v>
          </cell>
          <cell r="B357" t="str">
            <v>11</v>
          </cell>
          <cell r="C357" t="str">
            <v>Z0000190</v>
          </cell>
          <cell r="D357" t="str">
            <v>처마싸기</v>
          </cell>
          <cell r="E357">
            <v>0</v>
          </cell>
          <cell r="F357" t="str">
            <v>M</v>
          </cell>
          <cell r="G357" t="str">
            <v>190.71</v>
          </cell>
          <cell r="H357">
            <v>463</v>
          </cell>
          <cell r="I357">
            <v>12385</v>
          </cell>
        </row>
        <row r="358">
          <cell r="A358" t="str">
            <v>010115</v>
          </cell>
          <cell r="B358" t="str">
            <v>12</v>
          </cell>
          <cell r="C358" t="str">
            <v>Z0000191</v>
          </cell>
          <cell r="D358" t="str">
            <v>박공싸기</v>
          </cell>
          <cell r="E358">
            <v>0</v>
          </cell>
          <cell r="F358" t="str">
            <v>M</v>
          </cell>
          <cell r="G358" t="str">
            <v>668.4</v>
          </cell>
          <cell r="H358">
            <v>580</v>
          </cell>
          <cell r="I358">
            <v>9032</v>
          </cell>
        </row>
        <row r="359">
          <cell r="A359" t="str">
            <v>010115</v>
          </cell>
          <cell r="B359" t="str">
            <v>13</v>
          </cell>
          <cell r="C359" t="str">
            <v>Z0000192</v>
          </cell>
          <cell r="D359" t="str">
            <v>벽모서리싸기</v>
          </cell>
          <cell r="E359">
            <v>0</v>
          </cell>
          <cell r="F359" t="str">
            <v>M</v>
          </cell>
          <cell r="G359" t="str">
            <v>1373.15</v>
          </cell>
          <cell r="H359">
            <v>294</v>
          </cell>
          <cell r="I359">
            <v>12385</v>
          </cell>
        </row>
        <row r="360">
          <cell r="A360" t="str">
            <v>010115</v>
          </cell>
          <cell r="B360" t="str">
            <v>14</v>
          </cell>
          <cell r="C360" t="str">
            <v>Z0000193</v>
          </cell>
          <cell r="D360" t="str">
            <v>강관선홈통</v>
          </cell>
          <cell r="E360" t="str">
            <v>Φ125</v>
          </cell>
          <cell r="F360" t="str">
            <v>M</v>
          </cell>
          <cell r="G360" t="str">
            <v>462</v>
          </cell>
          <cell r="H360">
            <v>3999</v>
          </cell>
          <cell r="I360">
            <v>10152</v>
          </cell>
        </row>
        <row r="361">
          <cell r="D361" t="str">
            <v>** 운반비 및 장비비</v>
          </cell>
          <cell r="E361">
            <v>0</v>
          </cell>
          <cell r="F361" t="str">
            <v>식</v>
          </cell>
          <cell r="G361">
            <v>1</v>
          </cell>
        </row>
        <row r="362">
          <cell r="A362" t="str">
            <v>010115</v>
          </cell>
          <cell r="B362" t="str">
            <v>16</v>
          </cell>
          <cell r="C362" t="str">
            <v>Z0000194</v>
          </cell>
          <cell r="D362" t="str">
            <v>스페이스 프레임</v>
          </cell>
          <cell r="E362" t="str">
            <v>A-TYPE</v>
          </cell>
          <cell r="F362" t="str">
            <v>식</v>
          </cell>
          <cell r="G362" t="str">
            <v>1</v>
          </cell>
          <cell r="H362">
            <v>389534678</v>
          </cell>
          <cell r="I362">
            <v>0</v>
          </cell>
          <cell r="J362">
            <v>0</v>
          </cell>
        </row>
        <row r="363">
          <cell r="A363" t="str">
            <v>010115</v>
          </cell>
          <cell r="B363" t="str">
            <v>17</v>
          </cell>
          <cell r="C363" t="str">
            <v>Z0000195</v>
          </cell>
          <cell r="D363" t="str">
            <v>스페이스 프레임</v>
          </cell>
          <cell r="E363" t="str">
            <v>B-TYPE</v>
          </cell>
          <cell r="F363" t="str">
            <v>식</v>
          </cell>
          <cell r="G363" t="str">
            <v>1</v>
          </cell>
          <cell r="H363">
            <v>311874984</v>
          </cell>
          <cell r="I363">
            <v>0</v>
          </cell>
        </row>
        <row r="365">
          <cell r="D365" t="str">
            <v>소계</v>
          </cell>
        </row>
        <row r="367">
          <cell r="D367" t="str">
            <v>16. 작업 부산물</v>
          </cell>
        </row>
        <row r="368">
          <cell r="A368" t="str">
            <v>010116</v>
          </cell>
          <cell r="B368" t="str">
            <v>1</v>
          </cell>
          <cell r="C368" t="str">
            <v>Z0000196</v>
          </cell>
          <cell r="D368" t="str">
            <v>고철</v>
          </cell>
          <cell r="E368">
            <v>0</v>
          </cell>
          <cell r="F368" t="str">
            <v>KG</v>
          </cell>
          <cell r="G368" t="str">
            <v>80413.2</v>
          </cell>
          <cell r="H368">
            <v>68</v>
          </cell>
          <cell r="I368">
            <v>0</v>
          </cell>
          <cell r="J368">
            <v>0</v>
          </cell>
        </row>
        <row r="370">
          <cell r="D370" t="str">
            <v>소계</v>
          </cell>
        </row>
        <row r="372">
          <cell r="D372" t="str">
            <v>17. 관급자재대</v>
          </cell>
        </row>
        <row r="373">
          <cell r="A373" t="str">
            <v>010117</v>
          </cell>
          <cell r="B373" t="str">
            <v>1</v>
          </cell>
          <cell r="C373" t="str">
            <v>Z0000197</v>
          </cell>
          <cell r="D373" t="str">
            <v>시멘트</v>
          </cell>
          <cell r="E373" t="str">
            <v>40KG</v>
          </cell>
          <cell r="F373" t="str">
            <v>포</v>
          </cell>
          <cell r="G373" t="str">
            <v>10113</v>
          </cell>
        </row>
        <row r="374">
          <cell r="A374" t="str">
            <v>010117</v>
          </cell>
          <cell r="B374" t="str">
            <v>2</v>
          </cell>
          <cell r="C374" t="str">
            <v>Z0000198</v>
          </cell>
          <cell r="D374" t="str">
            <v>조달수수료</v>
          </cell>
          <cell r="E374" t="str">
            <v>자재비의 1.4%</v>
          </cell>
          <cell r="F374" t="str">
            <v>식</v>
          </cell>
          <cell r="G374" t="str">
            <v>1</v>
          </cell>
        </row>
        <row r="375">
          <cell r="A375" t="str">
            <v>010117</v>
          </cell>
          <cell r="B375" t="str">
            <v>3</v>
          </cell>
          <cell r="C375" t="str">
            <v>Z0000199</v>
          </cell>
          <cell r="D375" t="str">
            <v>레미콘</v>
          </cell>
          <cell r="E375" t="str">
            <v>25-210-12</v>
          </cell>
          <cell r="F375" t="str">
            <v>M3</v>
          </cell>
          <cell r="G375" t="str">
            <v>15162.27</v>
          </cell>
        </row>
        <row r="376">
          <cell r="A376" t="str">
            <v>010117</v>
          </cell>
          <cell r="B376" t="str">
            <v>4</v>
          </cell>
          <cell r="C376" t="str">
            <v>Z0000200</v>
          </cell>
          <cell r="D376" t="str">
            <v>레미콘</v>
          </cell>
          <cell r="E376" t="str">
            <v>25-180-8</v>
          </cell>
          <cell r="F376" t="str">
            <v>M3</v>
          </cell>
          <cell r="G376" t="str">
            <v>1732.82</v>
          </cell>
        </row>
        <row r="377">
          <cell r="A377" t="str">
            <v>010117</v>
          </cell>
          <cell r="B377" t="str">
            <v>5</v>
          </cell>
          <cell r="C377" t="str">
            <v>Z0000201</v>
          </cell>
          <cell r="D377" t="str">
            <v>레미콘</v>
          </cell>
          <cell r="E377" t="str">
            <v>40-135-8</v>
          </cell>
          <cell r="F377" t="str">
            <v>M3</v>
          </cell>
          <cell r="G377" t="str">
            <v>636.58</v>
          </cell>
        </row>
        <row r="378">
          <cell r="A378" t="str">
            <v>010117</v>
          </cell>
          <cell r="B378" t="str">
            <v>6</v>
          </cell>
          <cell r="C378" t="str">
            <v>Z0000202</v>
          </cell>
          <cell r="D378" t="str">
            <v>조달수수료</v>
          </cell>
          <cell r="E378" t="str">
            <v>자재비의 0.8%</v>
          </cell>
          <cell r="F378" t="str">
            <v>식</v>
          </cell>
          <cell r="G378" t="str">
            <v>1</v>
          </cell>
        </row>
        <row r="379">
          <cell r="A379" t="str">
            <v>010117</v>
          </cell>
          <cell r="B379" t="str">
            <v>7</v>
          </cell>
          <cell r="C379" t="str">
            <v>Z0000203</v>
          </cell>
          <cell r="D379" t="str">
            <v>철   근(SD30)</v>
          </cell>
          <cell r="E379" t="str">
            <v>D 10</v>
          </cell>
          <cell r="F379" t="str">
            <v>톤</v>
          </cell>
          <cell r="G379" t="str">
            <v>112.69</v>
          </cell>
        </row>
        <row r="380">
          <cell r="A380" t="str">
            <v>010117</v>
          </cell>
          <cell r="B380" t="str">
            <v>8</v>
          </cell>
          <cell r="C380" t="str">
            <v>Z0000204</v>
          </cell>
          <cell r="D380" t="str">
            <v>철   근(SD30)</v>
          </cell>
          <cell r="E380" t="str">
            <v>D 13</v>
          </cell>
          <cell r="F380" t="str">
            <v>톤</v>
          </cell>
          <cell r="G380" t="str">
            <v>136.98</v>
          </cell>
        </row>
        <row r="381">
          <cell r="A381" t="str">
            <v>010117</v>
          </cell>
          <cell r="B381" t="str">
            <v>9</v>
          </cell>
          <cell r="C381" t="str">
            <v>Z0000205</v>
          </cell>
          <cell r="D381" t="str">
            <v>철   근(SD40)</v>
          </cell>
          <cell r="E381" t="str">
            <v>D 10</v>
          </cell>
          <cell r="F381" t="str">
            <v>톤</v>
          </cell>
          <cell r="G381" t="str">
            <v>25</v>
          </cell>
        </row>
        <row r="382">
          <cell r="A382" t="str">
            <v>010117</v>
          </cell>
          <cell r="B382" t="str">
            <v>10</v>
          </cell>
          <cell r="C382" t="str">
            <v>Z0000206</v>
          </cell>
          <cell r="D382" t="str">
            <v>철   근(SD40)</v>
          </cell>
          <cell r="E382" t="str">
            <v>D 13</v>
          </cell>
          <cell r="F382" t="str">
            <v>톤</v>
          </cell>
          <cell r="G382" t="str">
            <v>11.23</v>
          </cell>
        </row>
        <row r="383">
          <cell r="A383" t="str">
            <v>010117</v>
          </cell>
          <cell r="B383" t="str">
            <v>11</v>
          </cell>
          <cell r="C383" t="str">
            <v>Z0000207</v>
          </cell>
          <cell r="D383" t="str">
            <v>철   근(SD40)</v>
          </cell>
          <cell r="E383" t="str">
            <v>D 16</v>
          </cell>
          <cell r="F383" t="str">
            <v>톤</v>
          </cell>
          <cell r="G383" t="str">
            <v>368.8</v>
          </cell>
        </row>
        <row r="384">
          <cell r="A384" t="str">
            <v>010117</v>
          </cell>
          <cell r="B384" t="str">
            <v>12</v>
          </cell>
          <cell r="C384" t="str">
            <v>Z0000208</v>
          </cell>
          <cell r="D384" t="str">
            <v>철   근(SD40)</v>
          </cell>
          <cell r="E384" t="str">
            <v>D 19</v>
          </cell>
          <cell r="F384" t="str">
            <v>톤</v>
          </cell>
          <cell r="G384" t="str">
            <v>518.08</v>
          </cell>
        </row>
        <row r="385">
          <cell r="A385" t="str">
            <v>010117</v>
          </cell>
          <cell r="B385" t="str">
            <v>13</v>
          </cell>
          <cell r="C385" t="str">
            <v>Z0000209</v>
          </cell>
          <cell r="D385" t="str">
            <v>철   근(SD40)</v>
          </cell>
          <cell r="E385" t="str">
            <v>D 22</v>
          </cell>
          <cell r="F385" t="str">
            <v>톤</v>
          </cell>
          <cell r="G385" t="str">
            <v>354.46</v>
          </cell>
        </row>
        <row r="386">
          <cell r="A386" t="str">
            <v>010117</v>
          </cell>
          <cell r="B386" t="str">
            <v>14</v>
          </cell>
          <cell r="C386" t="str">
            <v>Z0000210</v>
          </cell>
          <cell r="D386" t="str">
            <v>조달수수료</v>
          </cell>
          <cell r="E386" t="str">
            <v>자재비의 1.4%</v>
          </cell>
          <cell r="F386" t="str">
            <v>식</v>
          </cell>
          <cell r="G386" t="str">
            <v>1</v>
          </cell>
        </row>
        <row r="388">
          <cell r="D388" t="str">
            <v>소계</v>
          </cell>
        </row>
        <row r="390">
          <cell r="D390" t="str">
            <v>합계</v>
          </cell>
        </row>
        <row r="392">
          <cell r="D392" t="str">
            <v>* 수산물동</v>
          </cell>
        </row>
        <row r="394">
          <cell r="D394" t="str">
            <v>1. 가설공사</v>
          </cell>
        </row>
        <row r="395">
          <cell r="A395" t="str">
            <v>010201</v>
          </cell>
          <cell r="B395" t="str">
            <v>1</v>
          </cell>
          <cell r="C395" t="str">
            <v>91B00010</v>
          </cell>
          <cell r="D395" t="str">
            <v>규준틀설치</v>
          </cell>
          <cell r="E395" t="str">
            <v>귀</v>
          </cell>
          <cell r="F395" t="str">
            <v>개소</v>
          </cell>
          <cell r="G395" t="str">
            <v>4</v>
          </cell>
          <cell r="H395">
            <v>3794</v>
          </cell>
          <cell r="I395">
            <v>33373</v>
          </cell>
          <cell r="J395">
            <v>0</v>
          </cell>
        </row>
        <row r="396">
          <cell r="A396" t="str">
            <v>010201</v>
          </cell>
          <cell r="B396" t="str">
            <v>2</v>
          </cell>
          <cell r="C396" t="str">
            <v>91B00020</v>
          </cell>
          <cell r="D396" t="str">
            <v>규준틀설치</v>
          </cell>
          <cell r="E396" t="str">
            <v>평</v>
          </cell>
          <cell r="F396" t="str">
            <v>개소</v>
          </cell>
          <cell r="G396" t="str">
            <v>8</v>
          </cell>
          <cell r="H396">
            <v>2410</v>
          </cell>
          <cell r="I396">
            <v>19112</v>
          </cell>
          <cell r="J396">
            <v>0</v>
          </cell>
        </row>
        <row r="397">
          <cell r="A397" t="str">
            <v>010201</v>
          </cell>
          <cell r="B397" t="str">
            <v>3</v>
          </cell>
          <cell r="C397" t="str">
            <v>91B00040</v>
          </cell>
          <cell r="D397" t="str">
            <v>내부수평비계</v>
          </cell>
          <cell r="E397" t="str">
            <v>3개월</v>
          </cell>
          <cell r="F397" t="str">
            <v>M2</v>
          </cell>
          <cell r="G397" t="str">
            <v>2145.85</v>
          </cell>
          <cell r="H397">
            <v>3187</v>
          </cell>
          <cell r="I397">
            <v>4177</v>
          </cell>
          <cell r="J397">
            <v>0</v>
          </cell>
        </row>
        <row r="398">
          <cell r="A398" t="str">
            <v>010201</v>
          </cell>
          <cell r="B398" t="str">
            <v>5</v>
          </cell>
          <cell r="C398" t="str">
            <v>91B00060</v>
          </cell>
          <cell r="D398" t="str">
            <v>강관동바리</v>
          </cell>
          <cell r="E398" t="str">
            <v>3개월</v>
          </cell>
          <cell r="F398" t="str">
            <v>M2</v>
          </cell>
          <cell r="G398" t="str">
            <v>117.93</v>
          </cell>
          <cell r="H398">
            <v>620</v>
          </cell>
          <cell r="I398">
            <v>3257</v>
          </cell>
          <cell r="J398">
            <v>0</v>
          </cell>
        </row>
        <row r="399">
          <cell r="A399" t="str">
            <v>010201</v>
          </cell>
          <cell r="B399" t="str">
            <v>6</v>
          </cell>
          <cell r="C399" t="str">
            <v>91B00070</v>
          </cell>
          <cell r="D399" t="str">
            <v>목재동바리</v>
          </cell>
          <cell r="E399" t="str">
            <v>7M이하,7회사용</v>
          </cell>
          <cell r="F399" t="str">
            <v>공M3</v>
          </cell>
          <cell r="G399" t="str">
            <v>10313</v>
          </cell>
          <cell r="H399">
            <v>895</v>
          </cell>
          <cell r="I399">
            <v>3279</v>
          </cell>
          <cell r="J399">
            <v>0</v>
          </cell>
        </row>
        <row r="400">
          <cell r="A400" t="str">
            <v>010201</v>
          </cell>
          <cell r="B400" t="str">
            <v>7</v>
          </cell>
          <cell r="C400" t="str">
            <v>91B00430</v>
          </cell>
          <cell r="D400" t="str">
            <v>강관틀비계</v>
          </cell>
          <cell r="E400" t="str">
            <v>6개월</v>
          </cell>
          <cell r="F400" t="str">
            <v>M2</v>
          </cell>
          <cell r="G400" t="str">
            <v>3260.4</v>
          </cell>
          <cell r="H400">
            <v>922</v>
          </cell>
          <cell r="I400">
            <v>2102</v>
          </cell>
          <cell r="J400">
            <v>0</v>
          </cell>
        </row>
        <row r="401">
          <cell r="A401" t="str">
            <v>010201</v>
          </cell>
          <cell r="B401" t="str">
            <v>9</v>
          </cell>
          <cell r="C401" t="str">
            <v>Z0000211</v>
          </cell>
          <cell r="D401" t="str">
            <v>강관비계다리</v>
          </cell>
          <cell r="E401" t="str">
            <v>H=30이하.3개월</v>
          </cell>
          <cell r="F401" t="str">
            <v>M2</v>
          </cell>
          <cell r="G401" t="str">
            <v>39.6</v>
          </cell>
          <cell r="H401">
            <v>5078</v>
          </cell>
          <cell r="I401">
            <v>19009</v>
          </cell>
        </row>
        <row r="402">
          <cell r="A402" t="str">
            <v>010201</v>
          </cell>
          <cell r="B402" t="str">
            <v>10</v>
          </cell>
          <cell r="C402" t="str">
            <v>91B00760</v>
          </cell>
          <cell r="D402" t="str">
            <v>콘크리트보양</v>
          </cell>
          <cell r="E402" t="str">
            <v>가마니</v>
          </cell>
          <cell r="F402" t="str">
            <v>M2</v>
          </cell>
          <cell r="G402" t="str">
            <v>11166.49</v>
          </cell>
          <cell r="H402">
            <v>176</v>
          </cell>
          <cell r="I402">
            <v>0</v>
          </cell>
          <cell r="J402">
            <v>0</v>
          </cell>
        </row>
        <row r="403">
          <cell r="A403" t="str">
            <v>010201</v>
          </cell>
          <cell r="B403" t="str">
            <v>11</v>
          </cell>
          <cell r="C403" t="str">
            <v>91B00790</v>
          </cell>
          <cell r="D403" t="str">
            <v>타일석재면보양</v>
          </cell>
          <cell r="E403">
            <v>0</v>
          </cell>
          <cell r="F403" t="str">
            <v>M2</v>
          </cell>
          <cell r="G403" t="str">
            <v>188.11</v>
          </cell>
          <cell r="H403">
            <v>97</v>
          </cell>
          <cell r="I403">
            <v>63</v>
          </cell>
          <cell r="J403">
            <v>0</v>
          </cell>
        </row>
        <row r="404">
          <cell r="A404" t="str">
            <v>010201</v>
          </cell>
          <cell r="B404" t="str">
            <v>12</v>
          </cell>
          <cell r="C404" t="str">
            <v>91B00820</v>
          </cell>
          <cell r="D404" t="str">
            <v>현 장 정 리</v>
          </cell>
          <cell r="E404" t="str">
            <v>철골조</v>
          </cell>
          <cell r="F404" t="str">
            <v>M2</v>
          </cell>
          <cell r="G404" t="str">
            <v>4486.56</v>
          </cell>
          <cell r="H404">
            <v>0</v>
          </cell>
          <cell r="I404">
            <v>2263</v>
          </cell>
          <cell r="J404">
            <v>0</v>
          </cell>
        </row>
        <row r="406">
          <cell r="D406" t="str">
            <v>소계</v>
          </cell>
        </row>
        <row r="408">
          <cell r="D408" t="str">
            <v>2. 토공사</v>
          </cell>
        </row>
        <row r="409">
          <cell r="A409" t="str">
            <v>010202</v>
          </cell>
          <cell r="B409" t="str">
            <v>1</v>
          </cell>
          <cell r="C409" t="str">
            <v>Z0000001</v>
          </cell>
          <cell r="D409" t="str">
            <v>터파기</v>
          </cell>
          <cell r="E409" t="str">
            <v>백호우,1.0M3</v>
          </cell>
          <cell r="F409" t="str">
            <v>M3</v>
          </cell>
          <cell r="G409" t="str">
            <v>20449.98</v>
          </cell>
          <cell r="H409">
            <v>98</v>
          </cell>
          <cell r="I409">
            <v>315</v>
          </cell>
          <cell r="J409">
            <v>225</v>
          </cell>
        </row>
        <row r="410">
          <cell r="A410" t="str">
            <v>010202</v>
          </cell>
          <cell r="B410" t="str">
            <v>2</v>
          </cell>
          <cell r="C410" t="str">
            <v>Z0000002</v>
          </cell>
          <cell r="D410" t="str">
            <v>되메우기</v>
          </cell>
          <cell r="E410" t="str">
            <v>백호우,1.0M3</v>
          </cell>
          <cell r="F410" t="str">
            <v>M3</v>
          </cell>
          <cell r="G410" t="str">
            <v>9150.24</v>
          </cell>
          <cell r="H410">
            <v>59</v>
          </cell>
          <cell r="I410">
            <v>160</v>
          </cell>
          <cell r="J410">
            <v>135</v>
          </cell>
        </row>
        <row r="411">
          <cell r="A411" t="str">
            <v>010202</v>
          </cell>
          <cell r="B411" t="str">
            <v>3</v>
          </cell>
          <cell r="C411" t="str">
            <v>Z0000003</v>
          </cell>
          <cell r="D411" t="str">
            <v>잔토처리(장외 10.5KM)</v>
          </cell>
          <cell r="E411" t="str">
            <v>백호우0.7+덤프 15</v>
          </cell>
          <cell r="F411" t="str">
            <v>M3</v>
          </cell>
          <cell r="G411" t="str">
            <v>14319.27</v>
          </cell>
          <cell r="H411">
            <v>980</v>
          </cell>
          <cell r="I411">
            <v>1080</v>
          </cell>
          <cell r="J411">
            <v>1260</v>
          </cell>
        </row>
        <row r="413">
          <cell r="D413" t="str">
            <v>소계</v>
          </cell>
        </row>
        <row r="415">
          <cell r="D415" t="str">
            <v>3. 파일공사</v>
          </cell>
        </row>
        <row r="416">
          <cell r="A416" t="str">
            <v>010203</v>
          </cell>
          <cell r="B416" t="str">
            <v>1</v>
          </cell>
          <cell r="C416" t="str">
            <v>Z0000212</v>
          </cell>
          <cell r="D416" t="str">
            <v>콘크리트파일(PHC),65T</v>
          </cell>
          <cell r="E416" t="str">
            <v>D400,L=6.0M</v>
          </cell>
          <cell r="F416" t="str">
            <v>본</v>
          </cell>
          <cell r="G416" t="str">
            <v>20</v>
          </cell>
          <cell r="H416">
            <v>78498</v>
          </cell>
        </row>
        <row r="417">
          <cell r="A417" t="str">
            <v>010203</v>
          </cell>
          <cell r="B417" t="str">
            <v>2</v>
          </cell>
          <cell r="C417" t="str">
            <v>Z0000221</v>
          </cell>
          <cell r="D417" t="str">
            <v>콘크리트파일(PHC),65T</v>
          </cell>
          <cell r="E417" t="str">
            <v>D400,L=7.0M</v>
          </cell>
          <cell r="F417" t="str">
            <v>본</v>
          </cell>
          <cell r="G417" t="str">
            <v>8</v>
          </cell>
          <cell r="H417">
            <v>91590</v>
          </cell>
          <cell r="I417">
            <v>0</v>
          </cell>
        </row>
        <row r="418">
          <cell r="A418" t="str">
            <v>010203</v>
          </cell>
          <cell r="B418" t="str">
            <v>3</v>
          </cell>
          <cell r="C418" t="str">
            <v>Z0000213</v>
          </cell>
          <cell r="D418" t="str">
            <v>콘크리트파일(PHC),65T</v>
          </cell>
          <cell r="E418" t="str">
            <v>D400,L=8.0M</v>
          </cell>
          <cell r="F418" t="str">
            <v>본</v>
          </cell>
          <cell r="G418" t="str">
            <v>19</v>
          </cell>
          <cell r="H418">
            <v>104664</v>
          </cell>
          <cell r="I418">
            <v>0</v>
          </cell>
        </row>
        <row r="419">
          <cell r="A419" t="str">
            <v>010203</v>
          </cell>
          <cell r="B419" t="str">
            <v>4</v>
          </cell>
          <cell r="C419" t="str">
            <v>Z0000214</v>
          </cell>
          <cell r="D419" t="str">
            <v>콘크리트파일(PHC),65T</v>
          </cell>
          <cell r="E419" t="str">
            <v>D400,L=9.0M</v>
          </cell>
          <cell r="F419" t="str">
            <v>본</v>
          </cell>
          <cell r="G419" t="str">
            <v>28</v>
          </cell>
          <cell r="H419">
            <v>117600</v>
          </cell>
          <cell r="I419">
            <v>0</v>
          </cell>
        </row>
        <row r="420">
          <cell r="A420" t="str">
            <v>010203</v>
          </cell>
          <cell r="B420" t="str">
            <v>5</v>
          </cell>
          <cell r="C420" t="str">
            <v>Z0000215</v>
          </cell>
          <cell r="D420" t="str">
            <v>콘크리트파일(PHC),65T</v>
          </cell>
          <cell r="E420" t="str">
            <v>D400,L=10.0M</v>
          </cell>
          <cell r="F420" t="str">
            <v>본</v>
          </cell>
          <cell r="G420" t="str">
            <v>6</v>
          </cell>
          <cell r="H420">
            <v>130830</v>
          </cell>
          <cell r="I420">
            <v>0</v>
          </cell>
        </row>
        <row r="421">
          <cell r="A421" t="str">
            <v>010203</v>
          </cell>
          <cell r="B421" t="str">
            <v>6</v>
          </cell>
          <cell r="C421" t="str">
            <v>Z0000216</v>
          </cell>
          <cell r="D421" t="str">
            <v>콘크리트파일(PHC),65T</v>
          </cell>
          <cell r="E421" t="str">
            <v>D400,L=11.0M</v>
          </cell>
          <cell r="F421" t="str">
            <v>본</v>
          </cell>
          <cell r="G421" t="str">
            <v>6</v>
          </cell>
          <cell r="H421">
            <v>143864</v>
          </cell>
          <cell r="I421">
            <v>0</v>
          </cell>
        </row>
        <row r="422">
          <cell r="A422" t="str">
            <v>010203</v>
          </cell>
          <cell r="B422" t="str">
            <v>7</v>
          </cell>
          <cell r="C422" t="str">
            <v>Z0000217</v>
          </cell>
          <cell r="D422" t="str">
            <v>콘크리트파일(PHC),65T</v>
          </cell>
          <cell r="E422" t="str">
            <v>D400,L=12.0M</v>
          </cell>
          <cell r="F422" t="str">
            <v>본</v>
          </cell>
          <cell r="G422" t="str">
            <v>6</v>
          </cell>
          <cell r="H422">
            <v>154659</v>
          </cell>
          <cell r="I422">
            <v>0</v>
          </cell>
        </row>
        <row r="423">
          <cell r="A423" t="str">
            <v>010203</v>
          </cell>
          <cell r="B423" t="str">
            <v>8</v>
          </cell>
          <cell r="C423" t="str">
            <v>Z0000218</v>
          </cell>
          <cell r="D423" t="str">
            <v>콘크리트파일(PHC),65T</v>
          </cell>
          <cell r="E423" t="str">
            <v>D400,L=13.0M</v>
          </cell>
          <cell r="F423" t="str">
            <v>본</v>
          </cell>
          <cell r="G423" t="str">
            <v>12</v>
          </cell>
          <cell r="H423">
            <v>170030</v>
          </cell>
          <cell r="I423">
            <v>0</v>
          </cell>
        </row>
        <row r="424">
          <cell r="A424" t="str">
            <v>010203</v>
          </cell>
          <cell r="B424" t="str">
            <v>9</v>
          </cell>
          <cell r="C424" t="str">
            <v>Z0000219</v>
          </cell>
          <cell r="D424" t="str">
            <v>콘크리트파일(PHC),65T</v>
          </cell>
          <cell r="E424" t="str">
            <v>D400,L=14.0M</v>
          </cell>
          <cell r="F424" t="str">
            <v>본</v>
          </cell>
          <cell r="G424" t="str">
            <v>21</v>
          </cell>
          <cell r="H424">
            <v>183162</v>
          </cell>
          <cell r="I424">
            <v>0</v>
          </cell>
        </row>
        <row r="425">
          <cell r="A425" t="str">
            <v>010203</v>
          </cell>
          <cell r="B425" t="str">
            <v>10</v>
          </cell>
          <cell r="C425" t="str">
            <v>Z0000220</v>
          </cell>
          <cell r="D425" t="str">
            <v>콘크리트파일(PHC),65T</v>
          </cell>
          <cell r="E425" t="str">
            <v>D400,L=15.0M</v>
          </cell>
          <cell r="F425" t="str">
            <v>본</v>
          </cell>
          <cell r="G425" t="str">
            <v>6</v>
          </cell>
          <cell r="H425">
            <v>193325</v>
          </cell>
          <cell r="I425">
            <v>0</v>
          </cell>
        </row>
        <row r="426">
          <cell r="A426" t="str">
            <v>010203</v>
          </cell>
          <cell r="B426" t="str">
            <v>11</v>
          </cell>
          <cell r="C426" t="str">
            <v>Z0000223</v>
          </cell>
          <cell r="D426" t="str">
            <v>파일항타(PHC)-단본</v>
          </cell>
          <cell r="E426" t="str">
            <v>직항타</v>
          </cell>
          <cell r="F426" t="str">
            <v>M</v>
          </cell>
          <cell r="G426" t="str">
            <v>1261.8</v>
          </cell>
          <cell r="H426">
            <v>165</v>
          </cell>
          <cell r="I426">
            <v>2870</v>
          </cell>
          <cell r="J426">
            <v>1977</v>
          </cell>
        </row>
        <row r="427">
          <cell r="A427" t="str">
            <v>010203</v>
          </cell>
          <cell r="B427" t="str">
            <v>12</v>
          </cell>
          <cell r="C427" t="str">
            <v>91C00610</v>
          </cell>
          <cell r="D427" t="str">
            <v>PILE 두부정리</v>
          </cell>
          <cell r="E427" t="str">
            <v>ø400</v>
          </cell>
          <cell r="F427" t="str">
            <v>개소</v>
          </cell>
          <cell r="G427" t="str">
            <v>132</v>
          </cell>
          <cell r="H427">
            <v>1671</v>
          </cell>
          <cell r="I427">
            <v>7693</v>
          </cell>
          <cell r="J427">
            <v>235</v>
          </cell>
        </row>
        <row r="428">
          <cell r="A428" t="str">
            <v>010203</v>
          </cell>
          <cell r="B428" t="str">
            <v>13</v>
          </cell>
          <cell r="C428" t="str">
            <v>Z0000222</v>
          </cell>
          <cell r="D428" t="str">
            <v>PILE 두부보강</v>
          </cell>
          <cell r="E428" t="str">
            <v>PHC PILE</v>
          </cell>
          <cell r="F428" t="str">
            <v>본</v>
          </cell>
          <cell r="G428" t="str">
            <v>132</v>
          </cell>
          <cell r="H428">
            <v>0</v>
          </cell>
          <cell r="I428">
            <v>3092</v>
          </cell>
        </row>
        <row r="430">
          <cell r="D430" t="str">
            <v>소계</v>
          </cell>
        </row>
        <row r="432">
          <cell r="D432" t="str">
            <v>4. 철근콘크리트공사</v>
          </cell>
        </row>
        <row r="433">
          <cell r="A433" t="str">
            <v>010204</v>
          </cell>
          <cell r="B433" t="str">
            <v>1</v>
          </cell>
          <cell r="C433" t="str">
            <v>Z0000004</v>
          </cell>
          <cell r="D433" t="str">
            <v>레미콘</v>
          </cell>
          <cell r="E433" t="str">
            <v>25-210-12</v>
          </cell>
          <cell r="F433" t="str">
            <v>M3</v>
          </cell>
          <cell r="G433" t="str">
            <v>5128.75</v>
          </cell>
          <cell r="H433">
            <v>0</v>
          </cell>
        </row>
        <row r="434">
          <cell r="A434" t="str">
            <v>010204</v>
          </cell>
          <cell r="B434" t="str">
            <v>2</v>
          </cell>
          <cell r="C434" t="str">
            <v>Z0000005</v>
          </cell>
          <cell r="D434" t="str">
            <v>레미콘</v>
          </cell>
          <cell r="E434" t="str">
            <v>25-180-8</v>
          </cell>
          <cell r="F434" t="str">
            <v>M3</v>
          </cell>
          <cell r="G434" t="str">
            <v>1209.16</v>
          </cell>
          <cell r="H434">
            <v>0</v>
          </cell>
        </row>
        <row r="435">
          <cell r="A435" t="str">
            <v>010204</v>
          </cell>
          <cell r="B435" t="str">
            <v>3</v>
          </cell>
          <cell r="C435" t="str">
            <v>Z0000006</v>
          </cell>
          <cell r="D435" t="str">
            <v>레미콘</v>
          </cell>
          <cell r="E435" t="str">
            <v>40-135-8</v>
          </cell>
          <cell r="F435" t="str">
            <v>M3</v>
          </cell>
          <cell r="G435" t="str">
            <v>162.12</v>
          </cell>
          <cell r="H435">
            <v>0</v>
          </cell>
        </row>
        <row r="436">
          <cell r="A436" t="str">
            <v>010204</v>
          </cell>
          <cell r="B436" t="str">
            <v>4</v>
          </cell>
          <cell r="C436" t="str">
            <v>91D00010</v>
          </cell>
          <cell r="D436" t="str">
            <v>콘크리트 펌프카 타설</v>
          </cell>
          <cell r="E436" t="str">
            <v>80M3/HR,PUMP-CAR,철근</v>
          </cell>
          <cell r="F436" t="str">
            <v>M3</v>
          </cell>
          <cell r="G436" t="str">
            <v>5077.97</v>
          </cell>
          <cell r="H436">
            <v>264</v>
          </cell>
          <cell r="I436">
            <v>6232</v>
          </cell>
          <cell r="J436">
            <v>2235</v>
          </cell>
        </row>
        <row r="437">
          <cell r="A437" t="str">
            <v>010204</v>
          </cell>
          <cell r="B437" t="str">
            <v>5</v>
          </cell>
          <cell r="C437" t="str">
            <v>91D00020</v>
          </cell>
          <cell r="D437" t="str">
            <v>콘크리트 펌프카 타설</v>
          </cell>
          <cell r="E437" t="str">
            <v>80M3/HR,PUMP-CAR,무근</v>
          </cell>
          <cell r="F437" t="str">
            <v>M3</v>
          </cell>
          <cell r="G437" t="str">
            <v>1334.4</v>
          </cell>
          <cell r="H437">
            <v>268</v>
          </cell>
          <cell r="I437">
            <v>5303</v>
          </cell>
          <cell r="J437">
            <v>2251</v>
          </cell>
        </row>
        <row r="438">
          <cell r="A438" t="str">
            <v>010204</v>
          </cell>
          <cell r="B438" t="str">
            <v>6</v>
          </cell>
          <cell r="C438" t="str">
            <v>Z0000007</v>
          </cell>
          <cell r="D438" t="str">
            <v>철   근(SD30)</v>
          </cell>
          <cell r="E438" t="str">
            <v>D 10</v>
          </cell>
          <cell r="F438" t="str">
            <v>톤</v>
          </cell>
          <cell r="G438" t="str">
            <v>58.585</v>
          </cell>
          <cell r="H438">
            <v>0</v>
          </cell>
          <cell r="I438">
            <v>0</v>
          </cell>
        </row>
        <row r="439">
          <cell r="A439" t="str">
            <v>010204</v>
          </cell>
          <cell r="B439" t="str">
            <v>7</v>
          </cell>
          <cell r="C439" t="str">
            <v>Z0000008</v>
          </cell>
          <cell r="D439" t="str">
            <v>철   근(SD30)</v>
          </cell>
          <cell r="E439" t="str">
            <v>D 13</v>
          </cell>
          <cell r="F439" t="str">
            <v>톤</v>
          </cell>
          <cell r="G439" t="str">
            <v>73.936</v>
          </cell>
          <cell r="H439">
            <v>0</v>
          </cell>
          <cell r="I439">
            <v>0</v>
          </cell>
        </row>
        <row r="440">
          <cell r="A440" t="str">
            <v>010204</v>
          </cell>
          <cell r="B440" t="str">
            <v>8</v>
          </cell>
          <cell r="C440" t="str">
            <v>Z0000009</v>
          </cell>
          <cell r="D440" t="str">
            <v>철   근(SD40)</v>
          </cell>
          <cell r="E440" t="str">
            <v>D 10</v>
          </cell>
          <cell r="F440" t="str">
            <v>톤</v>
          </cell>
          <cell r="G440" t="str">
            <v>5.939</v>
          </cell>
          <cell r="H440">
            <v>0</v>
          </cell>
          <cell r="I440">
            <v>0</v>
          </cell>
        </row>
        <row r="441">
          <cell r="A441" t="str">
            <v>010204</v>
          </cell>
          <cell r="B441" t="str">
            <v>9</v>
          </cell>
          <cell r="C441" t="str">
            <v>Z0000010</v>
          </cell>
          <cell r="D441" t="str">
            <v>철   근(SD40)</v>
          </cell>
          <cell r="E441" t="str">
            <v>D 13</v>
          </cell>
          <cell r="F441" t="str">
            <v>톤</v>
          </cell>
          <cell r="G441" t="str">
            <v>3.625</v>
          </cell>
          <cell r="H441">
            <v>0</v>
          </cell>
          <cell r="I441">
            <v>0</v>
          </cell>
        </row>
        <row r="442">
          <cell r="A442" t="str">
            <v>010204</v>
          </cell>
          <cell r="B442" t="str">
            <v>10</v>
          </cell>
          <cell r="C442" t="str">
            <v>Z0000011</v>
          </cell>
          <cell r="D442" t="str">
            <v>철   근(SD40)</v>
          </cell>
          <cell r="E442" t="str">
            <v>D 16</v>
          </cell>
          <cell r="F442" t="str">
            <v>톤</v>
          </cell>
          <cell r="G442" t="str">
            <v>191.281</v>
          </cell>
          <cell r="H442">
            <v>0</v>
          </cell>
          <cell r="I442">
            <v>0</v>
          </cell>
        </row>
        <row r="443">
          <cell r="A443" t="str">
            <v>010204</v>
          </cell>
          <cell r="B443" t="str">
            <v>11</v>
          </cell>
          <cell r="C443" t="str">
            <v>Z0000012</v>
          </cell>
          <cell r="D443" t="str">
            <v>철   근(SD40)</v>
          </cell>
          <cell r="E443" t="str">
            <v>D 19</v>
          </cell>
          <cell r="F443" t="str">
            <v>톤</v>
          </cell>
          <cell r="G443" t="str">
            <v>89.665</v>
          </cell>
          <cell r="H443">
            <v>0</v>
          </cell>
          <cell r="I443">
            <v>0</v>
          </cell>
        </row>
        <row r="444">
          <cell r="A444" t="str">
            <v>010204</v>
          </cell>
          <cell r="B444" t="str">
            <v>12</v>
          </cell>
          <cell r="C444" t="str">
            <v>Z0000013</v>
          </cell>
          <cell r="D444" t="str">
            <v>철   근(SD40)</v>
          </cell>
          <cell r="E444" t="str">
            <v>D 22</v>
          </cell>
          <cell r="F444" t="str">
            <v>톤</v>
          </cell>
          <cell r="G444" t="str">
            <v>192.896</v>
          </cell>
          <cell r="H444">
            <v>0</v>
          </cell>
          <cell r="I444">
            <v>0</v>
          </cell>
        </row>
        <row r="445">
          <cell r="A445" t="str">
            <v>010204</v>
          </cell>
          <cell r="B445" t="str">
            <v>13</v>
          </cell>
          <cell r="C445" t="str">
            <v>91D00220</v>
          </cell>
          <cell r="D445" t="str">
            <v>철근가공조립</v>
          </cell>
          <cell r="E445" t="str">
            <v>보통</v>
          </cell>
          <cell r="F445" t="str">
            <v>TON</v>
          </cell>
          <cell r="G445" t="str">
            <v>597.988</v>
          </cell>
          <cell r="H445">
            <v>4248</v>
          </cell>
          <cell r="I445">
            <v>342977</v>
          </cell>
          <cell r="J445">
            <v>0</v>
          </cell>
        </row>
        <row r="446">
          <cell r="A446" t="str">
            <v>010204</v>
          </cell>
          <cell r="B446" t="str">
            <v>14</v>
          </cell>
          <cell r="C446" t="str">
            <v>91D00130</v>
          </cell>
          <cell r="D446" t="str">
            <v>합판거푸집</v>
          </cell>
          <cell r="E446" t="str">
            <v>3회</v>
          </cell>
          <cell r="F446" t="str">
            <v>M2</v>
          </cell>
          <cell r="G446" t="str">
            <v>10669.86</v>
          </cell>
          <cell r="H446">
            <v>4520</v>
          </cell>
          <cell r="I446">
            <v>13027</v>
          </cell>
          <cell r="J446">
            <v>0</v>
          </cell>
        </row>
        <row r="447">
          <cell r="A447" t="str">
            <v>010204</v>
          </cell>
          <cell r="B447" t="str">
            <v>15</v>
          </cell>
          <cell r="C447" t="str">
            <v>91D00140</v>
          </cell>
          <cell r="D447" t="str">
            <v>합판거푸집</v>
          </cell>
          <cell r="E447" t="str">
            <v>4회</v>
          </cell>
          <cell r="F447" t="str">
            <v>M2</v>
          </cell>
          <cell r="G447" t="str">
            <v>5053.83</v>
          </cell>
          <cell r="H447">
            <v>3835</v>
          </cell>
          <cell r="I447">
            <v>11065</v>
          </cell>
          <cell r="J447">
            <v>0</v>
          </cell>
        </row>
        <row r="448">
          <cell r="A448" t="str">
            <v>010204</v>
          </cell>
          <cell r="B448" t="str">
            <v>17</v>
          </cell>
          <cell r="C448" t="str">
            <v>91D00361</v>
          </cell>
          <cell r="D448" t="str">
            <v>지수판설치</v>
          </cell>
          <cell r="E448" t="str">
            <v>300*9T</v>
          </cell>
          <cell r="F448" t="str">
            <v>M</v>
          </cell>
          <cell r="G448" t="str">
            <v>222</v>
          </cell>
          <cell r="H448">
            <v>10419</v>
          </cell>
          <cell r="I448">
            <v>10824</v>
          </cell>
          <cell r="J448">
            <v>324</v>
          </cell>
        </row>
        <row r="449">
          <cell r="A449" t="str">
            <v>010204</v>
          </cell>
          <cell r="B449" t="str">
            <v>18</v>
          </cell>
          <cell r="C449" t="str">
            <v>Z0000014</v>
          </cell>
          <cell r="D449" t="str">
            <v>스페이샤</v>
          </cell>
          <cell r="E449">
            <v>0</v>
          </cell>
          <cell r="F449" t="str">
            <v>EA</v>
          </cell>
          <cell r="G449" t="str">
            <v>58465</v>
          </cell>
          <cell r="H449">
            <v>25</v>
          </cell>
        </row>
        <row r="451">
          <cell r="D451" t="str">
            <v>소계</v>
          </cell>
        </row>
        <row r="453">
          <cell r="D453" t="str">
            <v>5. 조적공사</v>
          </cell>
        </row>
        <row r="454">
          <cell r="A454" t="str">
            <v>010205</v>
          </cell>
          <cell r="B454" t="str">
            <v>3</v>
          </cell>
          <cell r="C454" t="str">
            <v>41A00010</v>
          </cell>
          <cell r="D454" t="str">
            <v>시멘트벽돌</v>
          </cell>
          <cell r="E454" t="str">
            <v>190*90*57</v>
          </cell>
          <cell r="F454" t="str">
            <v>매</v>
          </cell>
          <cell r="G454" t="str">
            <v>348537</v>
          </cell>
          <cell r="H454">
            <v>37</v>
          </cell>
          <cell r="I454">
            <v>0</v>
          </cell>
        </row>
        <row r="455">
          <cell r="A455" t="str">
            <v>010205</v>
          </cell>
          <cell r="B455" t="str">
            <v>4</v>
          </cell>
          <cell r="C455" t="str">
            <v>91F00010</v>
          </cell>
          <cell r="D455" t="str">
            <v>시멘트벽돌쌓기</v>
          </cell>
          <cell r="E455" t="str">
            <v>0.5B,10000매이상</v>
          </cell>
          <cell r="F455" t="str">
            <v>천매</v>
          </cell>
          <cell r="G455" t="str">
            <v>18.695</v>
          </cell>
          <cell r="H455">
            <v>3503</v>
          </cell>
          <cell r="I455">
            <v>139966</v>
          </cell>
          <cell r="J455">
            <v>0</v>
          </cell>
        </row>
        <row r="456">
          <cell r="A456" t="str">
            <v>010205</v>
          </cell>
          <cell r="B456" t="str">
            <v>5</v>
          </cell>
          <cell r="C456" t="str">
            <v>91F00020</v>
          </cell>
          <cell r="D456" t="str">
            <v>시멘트벽돌쌓기</v>
          </cell>
          <cell r="E456" t="str">
            <v>1.0B,10000매이상</v>
          </cell>
          <cell r="F456" t="str">
            <v>천매</v>
          </cell>
          <cell r="G456" t="str">
            <v>313.244</v>
          </cell>
          <cell r="H456">
            <v>4624</v>
          </cell>
          <cell r="I456">
            <v>124774</v>
          </cell>
          <cell r="J456">
            <v>0</v>
          </cell>
        </row>
        <row r="457">
          <cell r="A457" t="str">
            <v>010205</v>
          </cell>
          <cell r="B457" t="str">
            <v>6</v>
          </cell>
          <cell r="C457" t="str">
            <v>91F00220</v>
          </cell>
          <cell r="D457" t="str">
            <v>벽돌소운반</v>
          </cell>
          <cell r="E457" t="str">
            <v>1층</v>
          </cell>
          <cell r="F457" t="str">
            <v>천매</v>
          </cell>
          <cell r="G457" t="str">
            <v>251.322</v>
          </cell>
          <cell r="H457">
            <v>0</v>
          </cell>
          <cell r="I457">
            <v>16169</v>
          </cell>
          <cell r="J457">
            <v>0</v>
          </cell>
        </row>
        <row r="458">
          <cell r="A458" t="str">
            <v>010205</v>
          </cell>
          <cell r="B458" t="str">
            <v>7</v>
          </cell>
          <cell r="C458" t="str">
            <v>91F00230</v>
          </cell>
          <cell r="D458" t="str">
            <v>벽돌소운반</v>
          </cell>
          <cell r="E458" t="str">
            <v>2층</v>
          </cell>
          <cell r="F458" t="str">
            <v>천매</v>
          </cell>
          <cell r="G458" t="str">
            <v>80.606</v>
          </cell>
          <cell r="H458">
            <v>0</v>
          </cell>
          <cell r="I458">
            <v>19403</v>
          </cell>
          <cell r="J458">
            <v>0</v>
          </cell>
        </row>
        <row r="459">
          <cell r="A459" t="str">
            <v>010205</v>
          </cell>
          <cell r="B459" t="str">
            <v>8</v>
          </cell>
          <cell r="C459" t="str">
            <v>91F00370</v>
          </cell>
          <cell r="D459" t="str">
            <v>블럭치장쌓기</v>
          </cell>
          <cell r="E459" t="str">
            <v>한면 6"</v>
          </cell>
          <cell r="F459" t="str">
            <v>M2</v>
          </cell>
          <cell r="G459" t="str">
            <v>645.08</v>
          </cell>
          <cell r="H459">
            <v>7143</v>
          </cell>
          <cell r="I459">
            <v>15875</v>
          </cell>
          <cell r="J459">
            <v>0</v>
          </cell>
        </row>
        <row r="460">
          <cell r="A460" t="str">
            <v>010205</v>
          </cell>
          <cell r="B460" t="str">
            <v>9</v>
          </cell>
          <cell r="C460" t="str">
            <v>91F00410</v>
          </cell>
          <cell r="D460" t="str">
            <v>블럭치장쌓기</v>
          </cell>
          <cell r="E460" t="str">
            <v>양면 8"</v>
          </cell>
          <cell r="F460" t="str">
            <v>M2</v>
          </cell>
          <cell r="G460" t="str">
            <v>893.83</v>
          </cell>
          <cell r="H460">
            <v>10986</v>
          </cell>
          <cell r="I460">
            <v>20282</v>
          </cell>
          <cell r="J460">
            <v>0</v>
          </cell>
        </row>
        <row r="461">
          <cell r="A461" t="str">
            <v>010205</v>
          </cell>
          <cell r="B461" t="str">
            <v>10</v>
          </cell>
          <cell r="C461" t="str">
            <v>91F00640</v>
          </cell>
          <cell r="D461" t="str">
            <v>블럭메쉬설치</v>
          </cell>
          <cell r="E461" t="str">
            <v>6"</v>
          </cell>
          <cell r="F461" t="str">
            <v>M</v>
          </cell>
          <cell r="G461" t="str">
            <v>1619.15</v>
          </cell>
          <cell r="H461">
            <v>133</v>
          </cell>
          <cell r="I461">
            <v>1616</v>
          </cell>
          <cell r="J461">
            <v>0</v>
          </cell>
        </row>
        <row r="462">
          <cell r="A462" t="str">
            <v>010205</v>
          </cell>
          <cell r="B462" t="str">
            <v>11</v>
          </cell>
          <cell r="C462" t="str">
            <v>91F00650</v>
          </cell>
          <cell r="D462" t="str">
            <v>블럭메쉬설치</v>
          </cell>
          <cell r="E462" t="str">
            <v>8"</v>
          </cell>
          <cell r="F462" t="str">
            <v>M</v>
          </cell>
          <cell r="G462" t="str">
            <v>2243.51</v>
          </cell>
          <cell r="H462">
            <v>144</v>
          </cell>
          <cell r="I462">
            <v>1616</v>
          </cell>
          <cell r="J462">
            <v>0</v>
          </cell>
        </row>
        <row r="463">
          <cell r="A463" t="str">
            <v>010205</v>
          </cell>
          <cell r="B463" t="str">
            <v>12</v>
          </cell>
          <cell r="C463" t="str">
            <v>Z0000224</v>
          </cell>
          <cell r="D463" t="str">
            <v>스치로폴설치</v>
          </cell>
          <cell r="E463" t="str">
            <v>벽공간50/0.016</v>
          </cell>
          <cell r="F463" t="str">
            <v>M2</v>
          </cell>
          <cell r="G463" t="str">
            <v>145.88</v>
          </cell>
          <cell r="H463">
            <v>1860</v>
          </cell>
          <cell r="I463">
            <v>1674</v>
          </cell>
          <cell r="J463">
            <v>0</v>
          </cell>
        </row>
        <row r="465">
          <cell r="D465" t="str">
            <v>소계</v>
          </cell>
        </row>
        <row r="467">
          <cell r="D467" t="str">
            <v>6.수장공사</v>
          </cell>
        </row>
        <row r="468">
          <cell r="A468" t="str">
            <v>010206</v>
          </cell>
          <cell r="B468" t="str">
            <v>1</v>
          </cell>
          <cell r="C468" t="str">
            <v>Z0000019</v>
          </cell>
          <cell r="D468" t="str">
            <v>암면스프레이(흡음)</v>
          </cell>
          <cell r="E468" t="str">
            <v>T=25MM</v>
          </cell>
          <cell r="F468" t="str">
            <v>M2</v>
          </cell>
          <cell r="G468" t="str">
            <v>411.97</v>
          </cell>
          <cell r="H468">
            <v>3920</v>
          </cell>
          <cell r="I468">
            <v>0</v>
          </cell>
        </row>
        <row r="469">
          <cell r="A469" t="str">
            <v>010206</v>
          </cell>
          <cell r="B469" t="str">
            <v>2</v>
          </cell>
          <cell r="C469" t="str">
            <v>Z0000020</v>
          </cell>
          <cell r="D469" t="str">
            <v>암면스프레이(단열)</v>
          </cell>
          <cell r="E469" t="str">
            <v>T=50MM</v>
          </cell>
          <cell r="F469" t="str">
            <v>M2</v>
          </cell>
          <cell r="G469" t="str">
            <v>2457</v>
          </cell>
          <cell r="H469">
            <v>7840</v>
          </cell>
          <cell r="I469">
            <v>0</v>
          </cell>
        </row>
        <row r="470">
          <cell r="A470" t="str">
            <v>010206</v>
          </cell>
          <cell r="B470" t="str">
            <v>3</v>
          </cell>
          <cell r="C470" t="str">
            <v>53A00010</v>
          </cell>
          <cell r="D470" t="str">
            <v>석 고 보 드</v>
          </cell>
          <cell r="E470" t="str">
            <v>9MM*3'*8'</v>
          </cell>
          <cell r="F470" t="str">
            <v>M2</v>
          </cell>
          <cell r="G470" t="str">
            <v>609.71</v>
          </cell>
          <cell r="H470">
            <v>1420</v>
          </cell>
          <cell r="I470">
            <v>0</v>
          </cell>
          <cell r="J470">
            <v>0</v>
          </cell>
        </row>
        <row r="471">
          <cell r="A471" t="str">
            <v>010206</v>
          </cell>
          <cell r="B471" t="str">
            <v>6</v>
          </cell>
          <cell r="C471" t="str">
            <v>53A00310</v>
          </cell>
          <cell r="D471" t="str">
            <v>천정텍스</v>
          </cell>
          <cell r="E471" t="str">
            <v>T=6*303*606</v>
          </cell>
          <cell r="F471" t="str">
            <v>M2</v>
          </cell>
          <cell r="G471" t="str">
            <v>3193.63</v>
          </cell>
          <cell r="H471">
            <v>2521</v>
          </cell>
          <cell r="I471">
            <v>0</v>
          </cell>
          <cell r="J471">
            <v>0</v>
          </cell>
        </row>
        <row r="472">
          <cell r="A472" t="str">
            <v>010206</v>
          </cell>
          <cell r="B472" t="str">
            <v>7</v>
          </cell>
          <cell r="C472" t="str">
            <v>Z0000021</v>
          </cell>
          <cell r="D472" t="str">
            <v>하이보드</v>
          </cell>
          <cell r="E472" t="str">
            <v>천정</v>
          </cell>
          <cell r="F472" t="str">
            <v>M2</v>
          </cell>
          <cell r="G472" t="str">
            <v>32.51</v>
          </cell>
          <cell r="H472">
            <v>36260</v>
          </cell>
          <cell r="I472">
            <v>0</v>
          </cell>
        </row>
        <row r="473">
          <cell r="A473" t="str">
            <v>010206</v>
          </cell>
          <cell r="B473" t="str">
            <v>8</v>
          </cell>
          <cell r="C473" t="str">
            <v>Z0000022</v>
          </cell>
          <cell r="D473" t="str">
            <v>화장실칸막이</v>
          </cell>
          <cell r="E473" t="str">
            <v>큐비클 20MM</v>
          </cell>
          <cell r="F473" t="str">
            <v>M2</v>
          </cell>
          <cell r="G473" t="str">
            <v>76.68</v>
          </cell>
          <cell r="H473">
            <v>44100</v>
          </cell>
          <cell r="I473">
            <v>0</v>
          </cell>
        </row>
        <row r="474">
          <cell r="A474" t="str">
            <v>010206</v>
          </cell>
          <cell r="B474" t="str">
            <v>9</v>
          </cell>
          <cell r="C474" t="str">
            <v>91P00030</v>
          </cell>
          <cell r="D474" t="str">
            <v>무석면타일붙이기</v>
          </cell>
          <cell r="E474" t="str">
            <v>3*300*300</v>
          </cell>
          <cell r="F474" t="str">
            <v>M2</v>
          </cell>
          <cell r="G474" t="str">
            <v>1365.92</v>
          </cell>
          <cell r="H474">
            <v>3047</v>
          </cell>
          <cell r="I474">
            <v>4420</v>
          </cell>
          <cell r="J474">
            <v>0</v>
          </cell>
        </row>
        <row r="475">
          <cell r="A475" t="str">
            <v>010206</v>
          </cell>
          <cell r="B475" t="str">
            <v>10</v>
          </cell>
          <cell r="C475" t="str">
            <v>91P00130</v>
          </cell>
          <cell r="D475" t="str">
            <v>비닐시트깔기</v>
          </cell>
          <cell r="E475">
            <v>0</v>
          </cell>
          <cell r="F475" t="str">
            <v>M2</v>
          </cell>
          <cell r="G475" t="str">
            <v>32.76</v>
          </cell>
          <cell r="H475">
            <v>10476</v>
          </cell>
          <cell r="I475">
            <v>1581</v>
          </cell>
          <cell r="J475">
            <v>0</v>
          </cell>
        </row>
        <row r="476">
          <cell r="A476" t="str">
            <v>010206</v>
          </cell>
          <cell r="B476" t="str">
            <v>11</v>
          </cell>
          <cell r="C476" t="str">
            <v>91P00210</v>
          </cell>
          <cell r="D476" t="str">
            <v>라바베이스붙이기</v>
          </cell>
          <cell r="E476" t="str">
            <v>H:100</v>
          </cell>
          <cell r="F476" t="str">
            <v>M</v>
          </cell>
          <cell r="G476" t="str">
            <v>91.8</v>
          </cell>
          <cell r="H476">
            <v>397</v>
          </cell>
          <cell r="I476">
            <v>1572</v>
          </cell>
          <cell r="J476">
            <v>0</v>
          </cell>
        </row>
        <row r="477">
          <cell r="A477" t="str">
            <v>010206</v>
          </cell>
          <cell r="B477" t="str">
            <v>12</v>
          </cell>
          <cell r="C477" t="str">
            <v>91P00640</v>
          </cell>
          <cell r="D477" t="str">
            <v>스치로폴깔기</v>
          </cell>
          <cell r="E477" t="str">
            <v>바닥50MM</v>
          </cell>
          <cell r="F477" t="str">
            <v>M2</v>
          </cell>
          <cell r="G477" t="str">
            <v>27.96</v>
          </cell>
          <cell r="H477">
            <v>1745</v>
          </cell>
          <cell r="I477">
            <v>503</v>
          </cell>
          <cell r="J477">
            <v>0</v>
          </cell>
        </row>
        <row r="478">
          <cell r="A478" t="str">
            <v>010206</v>
          </cell>
          <cell r="B478" t="str">
            <v>13</v>
          </cell>
          <cell r="C478" t="str">
            <v>Z0000225</v>
          </cell>
          <cell r="D478" t="str">
            <v>스치로폴붙이기</v>
          </cell>
          <cell r="E478" t="str">
            <v>벽30MM/0.016</v>
          </cell>
          <cell r="F478" t="str">
            <v>M2</v>
          </cell>
          <cell r="G478" t="str">
            <v>1246.38</v>
          </cell>
          <cell r="H478">
            <v>1361</v>
          </cell>
          <cell r="I478">
            <v>5031</v>
          </cell>
          <cell r="J478">
            <v>0</v>
          </cell>
        </row>
        <row r="479">
          <cell r="A479" t="str">
            <v>010206</v>
          </cell>
          <cell r="B479" t="str">
            <v>14</v>
          </cell>
          <cell r="C479" t="str">
            <v>91P01010</v>
          </cell>
          <cell r="D479" t="str">
            <v>암면텍스붙이기</v>
          </cell>
          <cell r="E479" t="str">
            <v>천정12MM</v>
          </cell>
          <cell r="F479" t="str">
            <v>M2</v>
          </cell>
          <cell r="G479" t="str">
            <v>580.68</v>
          </cell>
          <cell r="H479">
            <v>6133</v>
          </cell>
          <cell r="I479">
            <v>8177</v>
          </cell>
          <cell r="J479">
            <v>0</v>
          </cell>
        </row>
        <row r="480">
          <cell r="A480" t="str">
            <v>010206</v>
          </cell>
          <cell r="B480" t="str">
            <v>15</v>
          </cell>
          <cell r="C480" t="str">
            <v>91J00510</v>
          </cell>
          <cell r="D480" t="str">
            <v>걸레받이설치</v>
          </cell>
          <cell r="E480" t="str">
            <v>합성목재,H=75</v>
          </cell>
          <cell r="F480" t="str">
            <v>M</v>
          </cell>
          <cell r="G480" t="str">
            <v>18</v>
          </cell>
          <cell r="H480">
            <v>509</v>
          </cell>
          <cell r="I480">
            <v>2187</v>
          </cell>
          <cell r="J480">
            <v>0</v>
          </cell>
        </row>
        <row r="481">
          <cell r="A481" t="str">
            <v>010206</v>
          </cell>
          <cell r="B481" t="str">
            <v>16</v>
          </cell>
          <cell r="C481" t="str">
            <v>Z0000226</v>
          </cell>
          <cell r="D481" t="str">
            <v>마루턱설치</v>
          </cell>
          <cell r="E481" t="str">
            <v>라왕45*45</v>
          </cell>
          <cell r="F481" t="str">
            <v>M</v>
          </cell>
          <cell r="G481" t="str">
            <v>2.4</v>
          </cell>
          <cell r="H481">
            <v>2433</v>
          </cell>
          <cell r="I481">
            <v>2731</v>
          </cell>
        </row>
        <row r="483">
          <cell r="D483" t="str">
            <v>소계</v>
          </cell>
        </row>
        <row r="485">
          <cell r="D485" t="str">
            <v>7.미장공사</v>
          </cell>
        </row>
        <row r="486">
          <cell r="A486" t="str">
            <v>010207</v>
          </cell>
          <cell r="B486" t="str">
            <v>1</v>
          </cell>
          <cell r="C486" t="str">
            <v>91L00040</v>
          </cell>
          <cell r="D486" t="str">
            <v>시멘트몰탈</v>
          </cell>
          <cell r="E486" t="str">
            <v>바닥24MM</v>
          </cell>
          <cell r="F486" t="str">
            <v>M2</v>
          </cell>
          <cell r="G486" t="str">
            <v>1496.96</v>
          </cell>
          <cell r="H486">
            <v>352</v>
          </cell>
          <cell r="I486">
            <v>5506</v>
          </cell>
          <cell r="J486">
            <v>0</v>
          </cell>
        </row>
        <row r="487">
          <cell r="A487" t="str">
            <v>010207</v>
          </cell>
          <cell r="B487" t="str">
            <v>2</v>
          </cell>
          <cell r="C487" t="str">
            <v>91L00250</v>
          </cell>
          <cell r="D487" t="str">
            <v>시멘트몰탈</v>
          </cell>
          <cell r="E487" t="str">
            <v>내벽18MM</v>
          </cell>
          <cell r="F487" t="str">
            <v>M2</v>
          </cell>
          <cell r="G487" t="str">
            <v>5420.61</v>
          </cell>
          <cell r="H487">
            <v>289</v>
          </cell>
          <cell r="I487">
            <v>12881</v>
          </cell>
          <cell r="J487">
            <v>0</v>
          </cell>
        </row>
        <row r="488">
          <cell r="A488" t="str">
            <v>010207</v>
          </cell>
          <cell r="B488" t="str">
            <v>3</v>
          </cell>
          <cell r="C488" t="str">
            <v>91L00270</v>
          </cell>
          <cell r="D488" t="str">
            <v>시멘트몰탈</v>
          </cell>
          <cell r="E488" t="str">
            <v>외벽24MM</v>
          </cell>
          <cell r="F488" t="str">
            <v>M2</v>
          </cell>
          <cell r="G488" t="str">
            <v>166.68</v>
          </cell>
          <cell r="H488">
            <v>385</v>
          </cell>
          <cell r="I488">
            <v>13075</v>
          </cell>
          <cell r="J488">
            <v>0</v>
          </cell>
        </row>
        <row r="489">
          <cell r="A489" t="str">
            <v>010207</v>
          </cell>
          <cell r="B489" t="str">
            <v>5</v>
          </cell>
          <cell r="C489" t="str">
            <v>91L00531</v>
          </cell>
          <cell r="D489" t="str">
            <v>고름몰탈</v>
          </cell>
          <cell r="E489" t="str">
            <v>바닥50MM</v>
          </cell>
          <cell r="F489" t="str">
            <v>M2</v>
          </cell>
          <cell r="G489" t="str">
            <v>32.76</v>
          </cell>
          <cell r="H489">
            <v>882</v>
          </cell>
          <cell r="I489">
            <v>6670</v>
          </cell>
          <cell r="J489">
            <v>0</v>
          </cell>
        </row>
        <row r="490">
          <cell r="A490" t="str">
            <v>010207</v>
          </cell>
          <cell r="B490" t="str">
            <v>6</v>
          </cell>
          <cell r="C490" t="str">
            <v>91L00810</v>
          </cell>
          <cell r="D490" t="str">
            <v>쇠흙손마감</v>
          </cell>
          <cell r="E490" t="str">
            <v>콘크리트면</v>
          </cell>
          <cell r="F490" t="str">
            <v>M2</v>
          </cell>
          <cell r="G490" t="str">
            <v>3953.1</v>
          </cell>
          <cell r="H490">
            <v>0</v>
          </cell>
          <cell r="I490">
            <v>3113</v>
          </cell>
          <cell r="J490">
            <v>0</v>
          </cell>
        </row>
        <row r="491">
          <cell r="A491" t="str">
            <v>010207</v>
          </cell>
          <cell r="B491" t="str">
            <v>7</v>
          </cell>
          <cell r="C491" t="str">
            <v>91L00840</v>
          </cell>
          <cell r="D491" t="str">
            <v>콘크리트면처리</v>
          </cell>
          <cell r="E491">
            <v>0</v>
          </cell>
          <cell r="F491" t="str">
            <v>M2</v>
          </cell>
          <cell r="G491" t="str">
            <v>239.09</v>
          </cell>
          <cell r="H491">
            <v>32</v>
          </cell>
          <cell r="I491">
            <v>3286</v>
          </cell>
          <cell r="J491">
            <v>0</v>
          </cell>
        </row>
        <row r="493">
          <cell r="D493" t="str">
            <v>소계</v>
          </cell>
        </row>
        <row r="495">
          <cell r="D495" t="str">
            <v>8.방수공사</v>
          </cell>
        </row>
        <row r="496">
          <cell r="A496" t="str">
            <v>010208</v>
          </cell>
          <cell r="B496" t="str">
            <v>1</v>
          </cell>
          <cell r="C496" t="str">
            <v>Z0000024</v>
          </cell>
          <cell r="D496" t="str">
            <v>도막방수(바닥)</v>
          </cell>
          <cell r="E496" t="str">
            <v>무기질탄성계</v>
          </cell>
          <cell r="F496" t="str">
            <v>M2</v>
          </cell>
          <cell r="G496" t="str">
            <v>2819.46</v>
          </cell>
          <cell r="H496">
            <v>11330</v>
          </cell>
          <cell r="I496">
            <v>14972</v>
          </cell>
          <cell r="J496">
            <v>449</v>
          </cell>
        </row>
        <row r="497">
          <cell r="A497" t="str">
            <v>010208</v>
          </cell>
          <cell r="B497" t="str">
            <v>2</v>
          </cell>
          <cell r="C497" t="str">
            <v>91G00230</v>
          </cell>
          <cell r="D497" t="str">
            <v>액체방수</v>
          </cell>
          <cell r="E497" t="str">
            <v>C종</v>
          </cell>
          <cell r="F497" t="str">
            <v>M2</v>
          </cell>
          <cell r="G497" t="str">
            <v>5918.08</v>
          </cell>
          <cell r="H497">
            <v>376</v>
          </cell>
          <cell r="I497">
            <v>14979</v>
          </cell>
          <cell r="J497">
            <v>0</v>
          </cell>
        </row>
        <row r="498">
          <cell r="A498" t="str">
            <v>010208</v>
          </cell>
          <cell r="B498" t="str">
            <v>3</v>
          </cell>
          <cell r="C498" t="str">
            <v>91G00310</v>
          </cell>
          <cell r="D498" t="str">
            <v>방수몰탈</v>
          </cell>
          <cell r="E498" t="str">
            <v>바닥21MM</v>
          </cell>
          <cell r="F498" t="str">
            <v>M2</v>
          </cell>
          <cell r="G498" t="str">
            <v>284.6</v>
          </cell>
          <cell r="H498">
            <v>605</v>
          </cell>
          <cell r="I498">
            <v>8983</v>
          </cell>
          <cell r="J498">
            <v>0</v>
          </cell>
        </row>
        <row r="499">
          <cell r="A499" t="str">
            <v>010208</v>
          </cell>
          <cell r="B499" t="str">
            <v>4</v>
          </cell>
          <cell r="C499" t="str">
            <v>91G00370</v>
          </cell>
          <cell r="D499" t="str">
            <v>방수몰탈</v>
          </cell>
          <cell r="E499" t="str">
            <v>벽15MM</v>
          </cell>
          <cell r="F499" t="str">
            <v>M2</v>
          </cell>
          <cell r="G499" t="str">
            <v>250.18</v>
          </cell>
          <cell r="H499">
            <v>414</v>
          </cell>
          <cell r="I499">
            <v>6563</v>
          </cell>
          <cell r="J499">
            <v>0</v>
          </cell>
        </row>
        <row r="500">
          <cell r="A500" t="str">
            <v>010208</v>
          </cell>
          <cell r="B500" t="str">
            <v>5</v>
          </cell>
          <cell r="C500" t="str">
            <v>Z0000025</v>
          </cell>
          <cell r="D500" t="str">
            <v>도막방수(벽)</v>
          </cell>
          <cell r="E500" t="str">
            <v>우레탄탄성계</v>
          </cell>
          <cell r="F500" t="str">
            <v>M2</v>
          </cell>
          <cell r="G500" t="str">
            <v>1246.38</v>
          </cell>
          <cell r="H500">
            <v>13495</v>
          </cell>
          <cell r="I500">
            <v>8896</v>
          </cell>
          <cell r="J500">
            <v>266</v>
          </cell>
        </row>
        <row r="501">
          <cell r="A501" t="str">
            <v>010208</v>
          </cell>
          <cell r="B501" t="str">
            <v>6</v>
          </cell>
          <cell r="C501" t="str">
            <v>Z0000026</v>
          </cell>
          <cell r="D501" t="str">
            <v>외벽코킹</v>
          </cell>
          <cell r="E501" t="str">
            <v>(판넬외벽줄눈)</v>
          </cell>
          <cell r="F501" t="str">
            <v>M</v>
          </cell>
          <cell r="G501" t="str">
            <v>3410</v>
          </cell>
          <cell r="H501">
            <v>1322</v>
          </cell>
          <cell r="I501">
            <v>1029</v>
          </cell>
        </row>
        <row r="503">
          <cell r="D503" t="str">
            <v>소계</v>
          </cell>
        </row>
        <row r="505">
          <cell r="D505" t="str">
            <v>9. 도장공사</v>
          </cell>
        </row>
        <row r="506">
          <cell r="A506" t="str">
            <v>010209</v>
          </cell>
          <cell r="B506" t="str">
            <v>1</v>
          </cell>
          <cell r="C506" t="str">
            <v>91O00010</v>
          </cell>
          <cell r="D506" t="str">
            <v>수성페인트</v>
          </cell>
          <cell r="E506" t="str">
            <v>내벽3회,로울러칠</v>
          </cell>
          <cell r="F506" t="str">
            <v>M2</v>
          </cell>
          <cell r="G506" t="str">
            <v>8163.81</v>
          </cell>
          <cell r="H506">
            <v>499</v>
          </cell>
          <cell r="I506">
            <v>3852</v>
          </cell>
          <cell r="J506">
            <v>0</v>
          </cell>
        </row>
        <row r="507">
          <cell r="A507" t="str">
            <v>010209</v>
          </cell>
          <cell r="B507" t="str">
            <v>2</v>
          </cell>
          <cell r="C507" t="str">
            <v>91O00020</v>
          </cell>
          <cell r="D507" t="str">
            <v>수성페인트</v>
          </cell>
          <cell r="E507" t="str">
            <v>내부천정3회,로울러칠</v>
          </cell>
          <cell r="F507" t="str">
            <v>M2</v>
          </cell>
          <cell r="G507" t="str">
            <v>77.22</v>
          </cell>
          <cell r="H507">
            <v>597</v>
          </cell>
          <cell r="I507">
            <v>4612</v>
          </cell>
          <cell r="J507">
            <v>0</v>
          </cell>
        </row>
        <row r="508">
          <cell r="A508" t="str">
            <v>010209</v>
          </cell>
          <cell r="B508" t="str">
            <v>3</v>
          </cell>
          <cell r="C508" t="str">
            <v>91O00030</v>
          </cell>
          <cell r="D508" t="str">
            <v>수성페인트</v>
          </cell>
          <cell r="E508" t="str">
            <v>외벽3회,로울러칠</v>
          </cell>
          <cell r="F508" t="str">
            <v>M2</v>
          </cell>
          <cell r="G508" t="str">
            <v>186.96</v>
          </cell>
          <cell r="H508">
            <v>421</v>
          </cell>
          <cell r="I508">
            <v>3852</v>
          </cell>
          <cell r="J508">
            <v>0</v>
          </cell>
        </row>
        <row r="509">
          <cell r="A509" t="str">
            <v>010209</v>
          </cell>
          <cell r="B509" t="str">
            <v>4</v>
          </cell>
          <cell r="C509" t="str">
            <v>91O00210</v>
          </cell>
          <cell r="D509" t="str">
            <v>세라민페인트</v>
          </cell>
          <cell r="E509" t="str">
            <v>2회</v>
          </cell>
          <cell r="F509" t="str">
            <v>M2</v>
          </cell>
          <cell r="G509" t="str">
            <v>153.48</v>
          </cell>
          <cell r="H509">
            <v>719</v>
          </cell>
          <cell r="I509">
            <v>2984</v>
          </cell>
          <cell r="J509">
            <v>0</v>
          </cell>
        </row>
        <row r="510">
          <cell r="A510" t="str">
            <v>010209</v>
          </cell>
          <cell r="B510" t="str">
            <v>5</v>
          </cell>
          <cell r="C510" t="str">
            <v>Z0000027</v>
          </cell>
          <cell r="D510" t="str">
            <v>액상수지칼라코팅</v>
          </cell>
          <cell r="E510" t="str">
            <v>바닥</v>
          </cell>
          <cell r="F510" t="str">
            <v>M2</v>
          </cell>
          <cell r="G510" t="str">
            <v>2348.7</v>
          </cell>
          <cell r="H510">
            <v>1423</v>
          </cell>
          <cell r="I510">
            <v>2495</v>
          </cell>
          <cell r="J510">
            <v>49</v>
          </cell>
        </row>
        <row r="511">
          <cell r="A511" t="str">
            <v>010209</v>
          </cell>
          <cell r="B511" t="str">
            <v>6</v>
          </cell>
          <cell r="C511" t="str">
            <v>Z0000227</v>
          </cell>
          <cell r="D511" t="str">
            <v>아크릴계 바닥재</v>
          </cell>
          <cell r="E511" t="str">
            <v>양이온</v>
          </cell>
          <cell r="F511" t="str">
            <v>M2</v>
          </cell>
          <cell r="G511" t="str">
            <v>4680.56</v>
          </cell>
          <cell r="H511">
            <v>10045</v>
          </cell>
          <cell r="I511">
            <v>0</v>
          </cell>
        </row>
        <row r="512">
          <cell r="A512" t="str">
            <v>010209</v>
          </cell>
          <cell r="B512" t="str">
            <v>7</v>
          </cell>
          <cell r="C512" t="str">
            <v>91O00155</v>
          </cell>
          <cell r="D512" t="str">
            <v>방청페인트</v>
          </cell>
          <cell r="E512" t="str">
            <v>철부1회</v>
          </cell>
          <cell r="F512" t="str">
            <v>M2</v>
          </cell>
          <cell r="G512" t="str">
            <v>3481.55</v>
          </cell>
          <cell r="H512">
            <v>369</v>
          </cell>
          <cell r="I512">
            <v>1030</v>
          </cell>
          <cell r="J512">
            <v>0</v>
          </cell>
        </row>
        <row r="513">
          <cell r="A513" t="str">
            <v>010209</v>
          </cell>
          <cell r="B513" t="str">
            <v>8</v>
          </cell>
          <cell r="C513" t="str">
            <v>91O00115</v>
          </cell>
          <cell r="D513" t="str">
            <v>조합페인트</v>
          </cell>
          <cell r="E513" t="str">
            <v>철재면2회,벽 뿜칠</v>
          </cell>
          <cell r="F513" t="str">
            <v>M2</v>
          </cell>
          <cell r="G513" t="str">
            <v>2281.31</v>
          </cell>
          <cell r="H513">
            <v>556</v>
          </cell>
          <cell r="I513">
            <v>2495</v>
          </cell>
          <cell r="J513">
            <v>0</v>
          </cell>
        </row>
        <row r="514">
          <cell r="A514" t="str">
            <v>010209</v>
          </cell>
          <cell r="B514" t="str">
            <v>9</v>
          </cell>
          <cell r="C514" t="str">
            <v>91O00412</v>
          </cell>
          <cell r="D514" t="str">
            <v>에폭시페인트</v>
          </cell>
          <cell r="E514">
            <v>0</v>
          </cell>
          <cell r="F514" t="str">
            <v>M2</v>
          </cell>
          <cell r="G514" t="str">
            <v>74.58</v>
          </cell>
          <cell r="H514">
            <v>2494</v>
          </cell>
          <cell r="I514">
            <v>7043</v>
          </cell>
          <cell r="J514">
            <v>0</v>
          </cell>
        </row>
        <row r="515">
          <cell r="A515" t="str">
            <v>010209</v>
          </cell>
          <cell r="B515" t="str">
            <v>10</v>
          </cell>
          <cell r="C515" t="str">
            <v>Z0000228</v>
          </cell>
          <cell r="D515" t="str">
            <v>분체정전도장</v>
          </cell>
          <cell r="E515">
            <v>0</v>
          </cell>
          <cell r="F515" t="str">
            <v>M2</v>
          </cell>
          <cell r="G515" t="str">
            <v>222.24</v>
          </cell>
          <cell r="H515">
            <v>17640</v>
          </cell>
          <cell r="I515">
            <v>0</v>
          </cell>
        </row>
        <row r="516">
          <cell r="A516" t="str">
            <v>010209</v>
          </cell>
          <cell r="B516" t="str">
            <v>11</v>
          </cell>
          <cell r="C516" t="str">
            <v>Z0000229</v>
          </cell>
          <cell r="D516" t="str">
            <v>야광페인트</v>
          </cell>
          <cell r="E516">
            <v>0</v>
          </cell>
          <cell r="F516" t="str">
            <v>M2</v>
          </cell>
          <cell r="G516" t="str">
            <v>67.64</v>
          </cell>
          <cell r="H516">
            <v>1912</v>
          </cell>
          <cell r="I516">
            <v>2984</v>
          </cell>
        </row>
        <row r="518">
          <cell r="D518" t="str">
            <v>소계</v>
          </cell>
        </row>
        <row r="520">
          <cell r="D520" t="str">
            <v>10. 타일공사</v>
          </cell>
        </row>
        <row r="521">
          <cell r="A521" t="str">
            <v>010210</v>
          </cell>
          <cell r="B521" t="str">
            <v>1</v>
          </cell>
          <cell r="C521" t="str">
            <v>43A00020</v>
          </cell>
          <cell r="D521" t="str">
            <v>자기질타일(무유)</v>
          </cell>
          <cell r="E521" t="str">
            <v>바닥 200*200*7</v>
          </cell>
          <cell r="F521" t="str">
            <v>M2</v>
          </cell>
          <cell r="G521" t="str">
            <v>193.75</v>
          </cell>
          <cell r="H521">
            <v>10192</v>
          </cell>
          <cell r="I521">
            <v>0</v>
          </cell>
        </row>
        <row r="522">
          <cell r="A522" t="str">
            <v>010210</v>
          </cell>
          <cell r="B522" t="str">
            <v>2</v>
          </cell>
          <cell r="C522" t="str">
            <v>Z0000029</v>
          </cell>
          <cell r="D522" t="str">
            <v>도기질타일</v>
          </cell>
          <cell r="E522" t="str">
            <v>200*250</v>
          </cell>
          <cell r="F522" t="str">
            <v>M2</v>
          </cell>
          <cell r="G522" t="str">
            <v>473.76</v>
          </cell>
          <cell r="H522">
            <v>7186</v>
          </cell>
          <cell r="I522">
            <v>0</v>
          </cell>
        </row>
        <row r="523">
          <cell r="A523" t="str">
            <v>010210</v>
          </cell>
          <cell r="B523" t="str">
            <v>3</v>
          </cell>
          <cell r="C523" t="str">
            <v>91H00010</v>
          </cell>
          <cell r="D523" t="str">
            <v>타일붙이기(바닥)</v>
          </cell>
          <cell r="E523" t="str">
            <v>150*150(압착)</v>
          </cell>
          <cell r="F523" t="str">
            <v>M2</v>
          </cell>
          <cell r="G523" t="str">
            <v>188.11</v>
          </cell>
          <cell r="H523">
            <v>84</v>
          </cell>
          <cell r="I523">
            <v>14612</v>
          </cell>
          <cell r="J523">
            <v>438</v>
          </cell>
        </row>
        <row r="524">
          <cell r="A524" t="str">
            <v>010210</v>
          </cell>
          <cell r="B524" t="str">
            <v>4</v>
          </cell>
          <cell r="C524" t="str">
            <v>91H00110</v>
          </cell>
          <cell r="D524" t="str">
            <v>타일붙이기(벽)</v>
          </cell>
          <cell r="E524" t="str">
            <v>150*150(압착)</v>
          </cell>
          <cell r="F524" t="str">
            <v>M2</v>
          </cell>
          <cell r="G524" t="str">
            <v>459.96</v>
          </cell>
          <cell r="H524">
            <v>97</v>
          </cell>
          <cell r="I524">
            <v>18483</v>
          </cell>
          <cell r="J524">
            <v>554</v>
          </cell>
        </row>
        <row r="526">
          <cell r="D526" t="str">
            <v>소계</v>
          </cell>
        </row>
        <row r="528">
          <cell r="D528" t="str">
            <v>11. 창호공사</v>
          </cell>
        </row>
        <row r="529">
          <cell r="A529" t="str">
            <v>010211</v>
          </cell>
          <cell r="B529" t="str">
            <v>55</v>
          </cell>
          <cell r="C529" t="str">
            <v>Z0000230</v>
          </cell>
          <cell r="D529" t="str">
            <v>KAG-1</v>
          </cell>
          <cell r="E529" t="str">
            <v>3.7*0.35</v>
          </cell>
          <cell r="F529" t="str">
            <v>EA</v>
          </cell>
          <cell r="G529" t="str">
            <v>7</v>
          </cell>
          <cell r="H529">
            <v>105208</v>
          </cell>
          <cell r="I529">
            <v>0</v>
          </cell>
        </row>
        <row r="530">
          <cell r="A530" t="str">
            <v>010211</v>
          </cell>
          <cell r="B530" t="str">
            <v>56</v>
          </cell>
          <cell r="C530" t="str">
            <v>Z0000380</v>
          </cell>
          <cell r="D530" t="str">
            <v>KAG-1A</v>
          </cell>
          <cell r="E530" t="str">
            <v>3.0*0.35</v>
          </cell>
          <cell r="F530" t="str">
            <v>EA</v>
          </cell>
          <cell r="G530" t="str">
            <v>1</v>
          </cell>
          <cell r="H530">
            <v>85304</v>
          </cell>
        </row>
        <row r="531">
          <cell r="A531" t="str">
            <v>010211</v>
          </cell>
          <cell r="B531" t="str">
            <v>57</v>
          </cell>
          <cell r="C531" t="str">
            <v>Z0000381</v>
          </cell>
          <cell r="D531" t="str">
            <v>KAG-2</v>
          </cell>
          <cell r="E531" t="str">
            <v>0.75*0.3</v>
          </cell>
          <cell r="F531" t="str">
            <v>EA</v>
          </cell>
          <cell r="G531" t="str">
            <v>76</v>
          </cell>
          <cell r="H531">
            <v>18279</v>
          </cell>
        </row>
        <row r="532">
          <cell r="A532" t="str">
            <v>010211</v>
          </cell>
          <cell r="B532" t="str">
            <v>58</v>
          </cell>
          <cell r="C532" t="str">
            <v>Z0000382</v>
          </cell>
          <cell r="D532" t="str">
            <v>KAG-3</v>
          </cell>
          <cell r="E532" t="str">
            <v>1.2*1.2</v>
          </cell>
          <cell r="F532" t="str">
            <v>EA</v>
          </cell>
          <cell r="G532" t="str">
            <v>1</v>
          </cell>
          <cell r="H532">
            <v>116988</v>
          </cell>
        </row>
        <row r="533">
          <cell r="A533" t="str">
            <v>010211</v>
          </cell>
          <cell r="B533" t="str">
            <v>59</v>
          </cell>
          <cell r="C533" t="str">
            <v>Z0000383</v>
          </cell>
          <cell r="D533" t="str">
            <v>KAW-1</v>
          </cell>
          <cell r="E533" t="str">
            <v>3.4*0.75</v>
          </cell>
          <cell r="F533" t="str">
            <v>EA</v>
          </cell>
          <cell r="G533" t="str">
            <v>7</v>
          </cell>
          <cell r="H533">
            <v>88214</v>
          </cell>
        </row>
        <row r="534">
          <cell r="A534" t="str">
            <v>010211</v>
          </cell>
          <cell r="B534" t="str">
            <v>60</v>
          </cell>
          <cell r="C534" t="str">
            <v>Z0000384</v>
          </cell>
          <cell r="D534" t="str">
            <v>KAW-1A</v>
          </cell>
          <cell r="E534" t="str">
            <v>2.9*0.75</v>
          </cell>
          <cell r="F534" t="str">
            <v>EA</v>
          </cell>
          <cell r="G534" t="str">
            <v>1</v>
          </cell>
          <cell r="H534">
            <v>75242</v>
          </cell>
        </row>
        <row r="535">
          <cell r="A535" t="str">
            <v>010211</v>
          </cell>
          <cell r="B535" t="str">
            <v>61</v>
          </cell>
          <cell r="C535" t="str">
            <v>Z0000385</v>
          </cell>
          <cell r="D535" t="str">
            <v>KAW-2</v>
          </cell>
          <cell r="E535" t="str">
            <v>3.0*0.9</v>
          </cell>
          <cell r="F535" t="str">
            <v>EA</v>
          </cell>
          <cell r="G535" t="str">
            <v>4</v>
          </cell>
          <cell r="H535">
            <v>93403</v>
          </cell>
        </row>
        <row r="536">
          <cell r="A536" t="str">
            <v>010211</v>
          </cell>
          <cell r="B536" t="str">
            <v>62</v>
          </cell>
          <cell r="C536" t="str">
            <v>Z0000386</v>
          </cell>
          <cell r="D536" t="str">
            <v>KAW-3</v>
          </cell>
          <cell r="E536" t="str">
            <v>8.4*0.75</v>
          </cell>
          <cell r="F536" t="str">
            <v>EA</v>
          </cell>
          <cell r="G536" t="str">
            <v>14</v>
          </cell>
          <cell r="H536">
            <v>166051</v>
          </cell>
        </row>
        <row r="537">
          <cell r="A537" t="str">
            <v>010211</v>
          </cell>
          <cell r="B537" t="str">
            <v>63</v>
          </cell>
          <cell r="C537" t="str">
            <v>Z0000387</v>
          </cell>
          <cell r="D537" t="str">
            <v>KAW-3A</v>
          </cell>
          <cell r="E537" t="str">
            <v>6.8*0.75</v>
          </cell>
          <cell r="F537" t="str">
            <v>EA</v>
          </cell>
          <cell r="G537" t="str">
            <v>4</v>
          </cell>
          <cell r="H537">
            <v>176429</v>
          </cell>
        </row>
        <row r="538">
          <cell r="A538" t="str">
            <v>010211</v>
          </cell>
          <cell r="B538" t="str">
            <v>64</v>
          </cell>
          <cell r="C538" t="str">
            <v>Z0000388</v>
          </cell>
          <cell r="D538" t="str">
            <v>KAW-4</v>
          </cell>
          <cell r="E538" t="str">
            <v>3.0*1.8</v>
          </cell>
          <cell r="F538" t="str">
            <v>EA</v>
          </cell>
          <cell r="G538" t="str">
            <v>8</v>
          </cell>
          <cell r="H538">
            <v>186807</v>
          </cell>
          <cell r="I538">
            <v>0</v>
          </cell>
        </row>
        <row r="539">
          <cell r="A539" t="str">
            <v>010211</v>
          </cell>
          <cell r="B539" t="str">
            <v>65</v>
          </cell>
          <cell r="C539" t="str">
            <v>Z0000389</v>
          </cell>
          <cell r="D539" t="str">
            <v>KAW-4A</v>
          </cell>
          <cell r="E539" t="str">
            <v>2.6*1.8</v>
          </cell>
          <cell r="F539" t="str">
            <v>EA</v>
          </cell>
          <cell r="G539" t="str">
            <v>7</v>
          </cell>
          <cell r="H539">
            <v>161899</v>
          </cell>
        </row>
        <row r="540">
          <cell r="A540" t="str">
            <v>010211</v>
          </cell>
          <cell r="B540" t="str">
            <v>66</v>
          </cell>
          <cell r="C540" t="str">
            <v>Z0000390</v>
          </cell>
          <cell r="D540" t="str">
            <v>KAW-5</v>
          </cell>
          <cell r="E540" t="str">
            <v>6.8*1.8</v>
          </cell>
          <cell r="F540" t="str">
            <v>EA</v>
          </cell>
          <cell r="G540" t="str">
            <v>5</v>
          </cell>
          <cell r="H540">
            <v>423430</v>
          </cell>
          <cell r="I540">
            <v>0</v>
          </cell>
        </row>
        <row r="541">
          <cell r="A541" t="str">
            <v>010211</v>
          </cell>
          <cell r="B541" t="str">
            <v>67</v>
          </cell>
          <cell r="C541" t="str">
            <v>Z0000391</v>
          </cell>
          <cell r="D541" t="str">
            <v>KAW-5A</v>
          </cell>
          <cell r="E541" t="str">
            <v>6.4*1.8</v>
          </cell>
          <cell r="F541" t="str">
            <v>EA</v>
          </cell>
          <cell r="G541" t="str">
            <v>8</v>
          </cell>
          <cell r="H541">
            <v>398522</v>
          </cell>
        </row>
        <row r="542">
          <cell r="A542" t="str">
            <v>010211</v>
          </cell>
          <cell r="B542" t="str">
            <v>68</v>
          </cell>
          <cell r="C542" t="str">
            <v>Z0000392</v>
          </cell>
          <cell r="D542" t="str">
            <v>KAW-6</v>
          </cell>
          <cell r="E542" t="str">
            <v>3.2*0.75</v>
          </cell>
          <cell r="F542" t="str">
            <v>EA</v>
          </cell>
          <cell r="G542" t="str">
            <v>2</v>
          </cell>
          <cell r="H542">
            <v>83025</v>
          </cell>
        </row>
        <row r="543">
          <cell r="A543" t="str">
            <v>010211</v>
          </cell>
          <cell r="B543" t="str">
            <v>69</v>
          </cell>
          <cell r="C543" t="str">
            <v>Z0000393</v>
          </cell>
          <cell r="D543" t="str">
            <v>KCAW-1</v>
          </cell>
          <cell r="E543" t="str">
            <v>1.5*3.0</v>
          </cell>
          <cell r="F543" t="str">
            <v>EA</v>
          </cell>
          <cell r="G543" t="str">
            <v>2</v>
          </cell>
          <cell r="H543">
            <v>317520</v>
          </cell>
          <cell r="I543">
            <v>0</v>
          </cell>
        </row>
        <row r="544">
          <cell r="A544" t="str">
            <v>010211</v>
          </cell>
          <cell r="B544" t="str">
            <v>70</v>
          </cell>
          <cell r="C544" t="str">
            <v>Z0000394</v>
          </cell>
          <cell r="D544" t="str">
            <v>KCAW-2</v>
          </cell>
          <cell r="E544" t="str">
            <v>7.16*2.2</v>
          </cell>
          <cell r="F544" t="str">
            <v>EA</v>
          </cell>
          <cell r="G544" t="str">
            <v>5</v>
          </cell>
          <cell r="H544">
            <v>1693440</v>
          </cell>
          <cell r="I544">
            <v>0</v>
          </cell>
        </row>
        <row r="545">
          <cell r="A545" t="str">
            <v>010211</v>
          </cell>
          <cell r="B545" t="str">
            <v>71</v>
          </cell>
          <cell r="C545" t="str">
            <v>Z0000395</v>
          </cell>
          <cell r="D545" t="str">
            <v>KCAW-2A</v>
          </cell>
          <cell r="E545" t="str">
            <v>6.46*2.2</v>
          </cell>
          <cell r="F545" t="str">
            <v>EA</v>
          </cell>
          <cell r="G545" t="str">
            <v>2</v>
          </cell>
          <cell r="H545">
            <v>1693440</v>
          </cell>
          <cell r="I545">
            <v>0</v>
          </cell>
        </row>
        <row r="546">
          <cell r="A546" t="str">
            <v>010211</v>
          </cell>
          <cell r="B546" t="str">
            <v>72</v>
          </cell>
          <cell r="C546" t="str">
            <v>Z0000396</v>
          </cell>
          <cell r="D546" t="str">
            <v>KCAW-3</v>
          </cell>
          <cell r="E546" t="str">
            <v>7.16*6.3</v>
          </cell>
          <cell r="F546" t="str">
            <v>EA</v>
          </cell>
          <cell r="G546" t="str">
            <v>5</v>
          </cell>
          <cell r="H546">
            <v>2540160</v>
          </cell>
          <cell r="I546">
            <v>0</v>
          </cell>
        </row>
        <row r="547">
          <cell r="A547" t="str">
            <v>010211</v>
          </cell>
          <cell r="B547" t="str">
            <v>73</v>
          </cell>
          <cell r="C547" t="str">
            <v>Z0000397</v>
          </cell>
          <cell r="D547" t="str">
            <v>KCAW-3A</v>
          </cell>
          <cell r="E547" t="str">
            <v>6.46*6.3</v>
          </cell>
          <cell r="F547" t="str">
            <v>EA</v>
          </cell>
          <cell r="G547" t="str">
            <v>2</v>
          </cell>
          <cell r="H547">
            <v>2291820</v>
          </cell>
          <cell r="I547">
            <v>0</v>
          </cell>
        </row>
        <row r="548">
          <cell r="A548" t="str">
            <v>010211</v>
          </cell>
          <cell r="B548" t="str">
            <v>74</v>
          </cell>
          <cell r="C548" t="str">
            <v>Z0000398</v>
          </cell>
          <cell r="D548" t="str">
            <v>KCAW-4A</v>
          </cell>
          <cell r="E548" t="str">
            <v>7.76*3.6</v>
          </cell>
          <cell r="F548" t="str">
            <v>EA</v>
          </cell>
          <cell r="G548" t="str">
            <v>2</v>
          </cell>
          <cell r="H548">
            <v>1058400</v>
          </cell>
          <cell r="I548">
            <v>0</v>
          </cell>
        </row>
        <row r="549">
          <cell r="A549" t="str">
            <v>010211</v>
          </cell>
          <cell r="B549" t="str">
            <v>75</v>
          </cell>
          <cell r="C549" t="str">
            <v>Z0000399</v>
          </cell>
          <cell r="D549" t="str">
            <v>KCAW-4B</v>
          </cell>
          <cell r="E549" t="str">
            <v>7.76*1.8</v>
          </cell>
          <cell r="F549" t="str">
            <v>EA</v>
          </cell>
          <cell r="G549" t="str">
            <v>2</v>
          </cell>
          <cell r="H549">
            <v>580552</v>
          </cell>
          <cell r="I549">
            <v>0</v>
          </cell>
        </row>
        <row r="550">
          <cell r="A550" t="str">
            <v>010211</v>
          </cell>
          <cell r="B550" t="str">
            <v>76</v>
          </cell>
          <cell r="C550" t="str">
            <v>Z0000400</v>
          </cell>
          <cell r="D550" t="str">
            <v>KCAW-4C</v>
          </cell>
          <cell r="E550" t="str">
            <v>7.76*2.7</v>
          </cell>
          <cell r="F550" t="str">
            <v>EA</v>
          </cell>
          <cell r="G550" t="str">
            <v>2</v>
          </cell>
          <cell r="H550">
            <v>1323000</v>
          </cell>
          <cell r="I550">
            <v>0</v>
          </cell>
        </row>
        <row r="551">
          <cell r="A551" t="str">
            <v>010211</v>
          </cell>
          <cell r="B551" t="str">
            <v>77</v>
          </cell>
          <cell r="C551" t="str">
            <v>Z0000401</v>
          </cell>
          <cell r="D551" t="str">
            <v>KCAW-4D</v>
          </cell>
          <cell r="E551" t="str">
            <v>7.76*3.6</v>
          </cell>
          <cell r="F551" t="str">
            <v>EA</v>
          </cell>
          <cell r="G551" t="str">
            <v>2</v>
          </cell>
          <cell r="H551">
            <v>1905120</v>
          </cell>
          <cell r="I551">
            <v>0</v>
          </cell>
        </row>
        <row r="552">
          <cell r="A552" t="str">
            <v>010211</v>
          </cell>
          <cell r="B552" t="str">
            <v>78</v>
          </cell>
          <cell r="C552" t="str">
            <v>Z0000402</v>
          </cell>
          <cell r="D552" t="str">
            <v>KCAW-4E</v>
          </cell>
          <cell r="E552" t="str">
            <v>2.35*3.6</v>
          </cell>
          <cell r="F552" t="str">
            <v>EA</v>
          </cell>
          <cell r="G552" t="str">
            <v>2</v>
          </cell>
          <cell r="H552">
            <v>846720</v>
          </cell>
          <cell r="I552">
            <v>0</v>
          </cell>
        </row>
        <row r="553">
          <cell r="A553" t="str">
            <v>010211</v>
          </cell>
          <cell r="B553" t="str">
            <v>79</v>
          </cell>
          <cell r="C553" t="str">
            <v>Z0000403</v>
          </cell>
          <cell r="D553" t="str">
            <v>KCAW-5(TOP LIGHT)</v>
          </cell>
          <cell r="E553" t="str">
            <v>25.2*2.174</v>
          </cell>
          <cell r="F553" t="str">
            <v>EA</v>
          </cell>
          <cell r="G553" t="str">
            <v>2</v>
          </cell>
          <cell r="H553">
            <v>4383334</v>
          </cell>
          <cell r="I553">
            <v>0</v>
          </cell>
        </row>
        <row r="554">
          <cell r="A554" t="str">
            <v>010211</v>
          </cell>
          <cell r="B554" t="str">
            <v>80</v>
          </cell>
          <cell r="C554" t="str">
            <v>Z0000404</v>
          </cell>
          <cell r="D554" t="str">
            <v>SD-1</v>
          </cell>
          <cell r="E554" t="str">
            <v>1.8*2.1</v>
          </cell>
          <cell r="F554" t="str">
            <v>EA</v>
          </cell>
          <cell r="G554" t="str">
            <v>15</v>
          </cell>
          <cell r="H554">
            <v>349362</v>
          </cell>
          <cell r="I554">
            <v>0</v>
          </cell>
        </row>
        <row r="555">
          <cell r="A555" t="str">
            <v>010211</v>
          </cell>
          <cell r="B555" t="str">
            <v>81</v>
          </cell>
          <cell r="C555" t="str">
            <v>Z0000405</v>
          </cell>
          <cell r="D555" t="str">
            <v>SD-2</v>
          </cell>
          <cell r="E555" t="str">
            <v>0.9*2.1</v>
          </cell>
          <cell r="F555" t="str">
            <v>EA</v>
          </cell>
          <cell r="G555" t="str">
            <v>7</v>
          </cell>
          <cell r="H555">
            <v>174681</v>
          </cell>
          <cell r="I555">
            <v>0</v>
          </cell>
        </row>
        <row r="556">
          <cell r="A556" t="str">
            <v>010211</v>
          </cell>
          <cell r="B556" t="str">
            <v>82</v>
          </cell>
          <cell r="C556" t="str">
            <v>Z0000406</v>
          </cell>
          <cell r="D556" t="str">
            <v>SD-2A</v>
          </cell>
          <cell r="E556" t="str">
            <v>0.9*2.1</v>
          </cell>
          <cell r="F556" t="str">
            <v>EA</v>
          </cell>
          <cell r="G556" t="str">
            <v>4</v>
          </cell>
          <cell r="H556">
            <v>174681</v>
          </cell>
          <cell r="I556">
            <v>0</v>
          </cell>
        </row>
        <row r="557">
          <cell r="A557" t="str">
            <v>010211</v>
          </cell>
          <cell r="B557" t="str">
            <v>83</v>
          </cell>
          <cell r="C557" t="str">
            <v>Z0000407</v>
          </cell>
          <cell r="D557" t="str">
            <v>SD-3</v>
          </cell>
          <cell r="E557" t="str">
            <v>2.4*3.0</v>
          </cell>
          <cell r="F557" t="str">
            <v>EA</v>
          </cell>
          <cell r="G557" t="str">
            <v>3</v>
          </cell>
          <cell r="H557">
            <v>665451</v>
          </cell>
          <cell r="I557">
            <v>0</v>
          </cell>
        </row>
        <row r="558">
          <cell r="A558" t="str">
            <v>010211</v>
          </cell>
          <cell r="B558" t="str">
            <v>84</v>
          </cell>
          <cell r="C558" t="str">
            <v>Z0000408</v>
          </cell>
          <cell r="D558" t="str">
            <v>SSD-1</v>
          </cell>
          <cell r="E558" t="str">
            <v>0.6*0.9</v>
          </cell>
          <cell r="F558" t="str">
            <v>EA</v>
          </cell>
          <cell r="G558" t="str">
            <v>4</v>
          </cell>
          <cell r="H558">
            <v>37044</v>
          </cell>
          <cell r="I558">
            <v>0</v>
          </cell>
        </row>
        <row r="559">
          <cell r="A559" t="str">
            <v>010211</v>
          </cell>
          <cell r="B559" t="str">
            <v>85</v>
          </cell>
          <cell r="C559" t="str">
            <v>Z0000409</v>
          </cell>
          <cell r="D559" t="str">
            <v>SSH-1</v>
          </cell>
          <cell r="E559" t="str">
            <v>7.2*4.5</v>
          </cell>
          <cell r="F559" t="str">
            <v>EA</v>
          </cell>
          <cell r="G559" t="str">
            <v>1</v>
          </cell>
          <cell r="H559">
            <v>3377080</v>
          </cell>
          <cell r="I559">
            <v>0</v>
          </cell>
        </row>
        <row r="560">
          <cell r="A560" t="str">
            <v>010211</v>
          </cell>
          <cell r="B560" t="str">
            <v>86</v>
          </cell>
          <cell r="C560" t="str">
            <v>Z0000410</v>
          </cell>
          <cell r="D560" t="str">
            <v>OHD-1</v>
          </cell>
          <cell r="E560" t="str">
            <v>7.2*4.5</v>
          </cell>
          <cell r="F560" t="str">
            <v>EA</v>
          </cell>
          <cell r="G560" t="str">
            <v>2</v>
          </cell>
          <cell r="H560">
            <v>8920352</v>
          </cell>
          <cell r="I560">
            <v>0</v>
          </cell>
        </row>
        <row r="561">
          <cell r="A561" t="str">
            <v>010211</v>
          </cell>
          <cell r="B561" t="str">
            <v>87</v>
          </cell>
          <cell r="C561" t="str">
            <v>Z0000411</v>
          </cell>
          <cell r="D561" t="str">
            <v>OHD-2</v>
          </cell>
          <cell r="E561" t="str">
            <v>7.8*4.5</v>
          </cell>
          <cell r="F561" t="str">
            <v>EA</v>
          </cell>
          <cell r="G561" t="str">
            <v>2</v>
          </cell>
          <cell r="H561">
            <v>9460528</v>
          </cell>
          <cell r="I561">
            <v>0</v>
          </cell>
        </row>
        <row r="562">
          <cell r="A562" t="str">
            <v>010211</v>
          </cell>
          <cell r="B562" t="str">
            <v>88</v>
          </cell>
          <cell r="C562" t="str">
            <v>Z0000412</v>
          </cell>
          <cell r="D562" t="str">
            <v>SSH-2</v>
          </cell>
          <cell r="E562" t="str">
            <v>3.6*3.0</v>
          </cell>
          <cell r="F562" t="str">
            <v>EA</v>
          </cell>
          <cell r="G562" t="str">
            <v>26</v>
          </cell>
          <cell r="H562">
            <v>1907080</v>
          </cell>
          <cell r="I562">
            <v>0</v>
          </cell>
        </row>
        <row r="563">
          <cell r="A563" t="str">
            <v>010211</v>
          </cell>
          <cell r="B563" t="str">
            <v>89</v>
          </cell>
          <cell r="C563" t="str">
            <v>Z0000413</v>
          </cell>
          <cell r="D563" t="str">
            <v>SSH-2A</v>
          </cell>
          <cell r="E563" t="str">
            <v>3.9*3.0</v>
          </cell>
          <cell r="F563" t="str">
            <v>EA</v>
          </cell>
          <cell r="G563" t="str">
            <v>10</v>
          </cell>
          <cell r="H563">
            <v>2005570</v>
          </cell>
          <cell r="I563">
            <v>0</v>
          </cell>
        </row>
        <row r="564">
          <cell r="A564" t="str">
            <v>010211</v>
          </cell>
          <cell r="B564" t="str">
            <v>90</v>
          </cell>
          <cell r="C564" t="str">
            <v>Z0000414</v>
          </cell>
          <cell r="D564" t="str">
            <v>SSH-2B</v>
          </cell>
          <cell r="E564" t="str">
            <v>2.85*3.0</v>
          </cell>
          <cell r="F564" t="str">
            <v>EA</v>
          </cell>
          <cell r="G564" t="str">
            <v>2</v>
          </cell>
          <cell r="H564">
            <v>1587355</v>
          </cell>
          <cell r="I564">
            <v>0</v>
          </cell>
        </row>
        <row r="565">
          <cell r="A565" t="str">
            <v>010211</v>
          </cell>
          <cell r="B565" t="str">
            <v>91</v>
          </cell>
          <cell r="C565" t="str">
            <v>Z0000415</v>
          </cell>
          <cell r="D565" t="str">
            <v>SSTD-1</v>
          </cell>
          <cell r="E565" t="str">
            <v>0.9*2.1</v>
          </cell>
          <cell r="F565" t="str">
            <v>EA</v>
          </cell>
          <cell r="G565" t="str">
            <v>2</v>
          </cell>
          <cell r="H565">
            <v>129654</v>
          </cell>
          <cell r="I565">
            <v>0</v>
          </cell>
        </row>
        <row r="566">
          <cell r="A566" t="str">
            <v>010211</v>
          </cell>
          <cell r="B566" t="str">
            <v>92</v>
          </cell>
          <cell r="C566" t="str">
            <v>Z0000076</v>
          </cell>
          <cell r="D566" t="str">
            <v>후로아힌지</v>
          </cell>
          <cell r="E566">
            <v>0</v>
          </cell>
          <cell r="F566" t="str">
            <v>EA</v>
          </cell>
          <cell r="G566" t="str">
            <v>2</v>
          </cell>
          <cell r="H566">
            <v>45080</v>
          </cell>
          <cell r="I566">
            <v>0</v>
          </cell>
        </row>
        <row r="567">
          <cell r="A567" t="str">
            <v>010211</v>
          </cell>
          <cell r="B567" t="str">
            <v>93</v>
          </cell>
          <cell r="C567" t="str">
            <v>Z0000077</v>
          </cell>
          <cell r="D567" t="str">
            <v>플로어 힌지설치</v>
          </cell>
          <cell r="E567">
            <v>0</v>
          </cell>
          <cell r="F567" t="str">
            <v>EA</v>
          </cell>
          <cell r="G567" t="str">
            <v>2</v>
          </cell>
          <cell r="H567">
            <v>0</v>
          </cell>
          <cell r="I567">
            <v>7345</v>
          </cell>
          <cell r="J567">
            <v>219</v>
          </cell>
        </row>
        <row r="568">
          <cell r="A568" t="str">
            <v>010211</v>
          </cell>
          <cell r="B568" t="str">
            <v>94</v>
          </cell>
          <cell r="C568" t="str">
            <v>Z0000078</v>
          </cell>
          <cell r="D568" t="str">
            <v>피보트힌지</v>
          </cell>
          <cell r="E568">
            <v>0</v>
          </cell>
          <cell r="F568" t="str">
            <v>EA</v>
          </cell>
          <cell r="G568" t="str">
            <v>51</v>
          </cell>
          <cell r="H568">
            <v>14700</v>
          </cell>
          <cell r="I568">
            <v>0</v>
          </cell>
        </row>
        <row r="569">
          <cell r="A569" t="str">
            <v>010211</v>
          </cell>
          <cell r="B569" t="str">
            <v>95</v>
          </cell>
          <cell r="C569" t="str">
            <v>Z0000079</v>
          </cell>
          <cell r="D569" t="str">
            <v>도아 체크</v>
          </cell>
          <cell r="E569">
            <v>0</v>
          </cell>
          <cell r="F569" t="str">
            <v>EA</v>
          </cell>
          <cell r="G569" t="str">
            <v>47</v>
          </cell>
          <cell r="H569">
            <v>24500</v>
          </cell>
          <cell r="I569">
            <v>0</v>
          </cell>
        </row>
        <row r="570">
          <cell r="A570" t="str">
            <v>010211</v>
          </cell>
          <cell r="B570" t="str">
            <v>96</v>
          </cell>
          <cell r="C570" t="str">
            <v>Z0000080</v>
          </cell>
          <cell r="D570" t="str">
            <v>도어체크설치</v>
          </cell>
          <cell r="E570">
            <v>0</v>
          </cell>
          <cell r="F570" t="str">
            <v>EA</v>
          </cell>
          <cell r="G570" t="str">
            <v>47</v>
          </cell>
          <cell r="H570">
            <v>0</v>
          </cell>
          <cell r="I570">
            <v>4788</v>
          </cell>
          <cell r="J570">
            <v>143</v>
          </cell>
        </row>
        <row r="571">
          <cell r="A571" t="str">
            <v>010211</v>
          </cell>
          <cell r="B571" t="str">
            <v>97</v>
          </cell>
          <cell r="C571" t="str">
            <v>Z0000081</v>
          </cell>
          <cell r="D571" t="str">
            <v>도아 로크</v>
          </cell>
          <cell r="E571" t="str">
            <v>현관용</v>
          </cell>
          <cell r="F571" t="str">
            <v>EA</v>
          </cell>
          <cell r="G571" t="str">
            <v>29</v>
          </cell>
          <cell r="H571">
            <v>9310</v>
          </cell>
          <cell r="I571">
            <v>0</v>
          </cell>
        </row>
        <row r="572">
          <cell r="A572" t="str">
            <v>010211</v>
          </cell>
          <cell r="B572" t="str">
            <v>98</v>
          </cell>
          <cell r="C572" t="str">
            <v>Z0000082</v>
          </cell>
          <cell r="D572" t="str">
            <v>창호철물 설치</v>
          </cell>
          <cell r="E572" t="str">
            <v>도아록</v>
          </cell>
          <cell r="F572" t="str">
            <v>EA</v>
          </cell>
          <cell r="G572" t="str">
            <v>47</v>
          </cell>
          <cell r="H572">
            <v>0</v>
          </cell>
          <cell r="I572">
            <v>689</v>
          </cell>
          <cell r="J572">
            <v>0</v>
          </cell>
        </row>
        <row r="573">
          <cell r="A573" t="str">
            <v>010211</v>
          </cell>
          <cell r="B573" t="str">
            <v>99</v>
          </cell>
          <cell r="C573" t="str">
            <v>Z0000083</v>
          </cell>
          <cell r="D573" t="str">
            <v>공    정</v>
          </cell>
          <cell r="E573">
            <v>0</v>
          </cell>
          <cell r="F573" t="str">
            <v>EA</v>
          </cell>
          <cell r="G573" t="str">
            <v>18</v>
          </cell>
          <cell r="H573">
            <v>4410</v>
          </cell>
          <cell r="I573">
            <v>0</v>
          </cell>
          <cell r="J573">
            <v>0</v>
          </cell>
        </row>
        <row r="575">
          <cell r="D575" t="str">
            <v>소계</v>
          </cell>
        </row>
        <row r="577">
          <cell r="D577" t="str">
            <v>12. 유리공사</v>
          </cell>
        </row>
        <row r="578">
          <cell r="A578" t="str">
            <v>010212</v>
          </cell>
          <cell r="B578" t="str">
            <v>1</v>
          </cell>
          <cell r="C578" t="str">
            <v>49A00020</v>
          </cell>
          <cell r="D578" t="str">
            <v>투명유리</v>
          </cell>
          <cell r="E578" t="str">
            <v>T=5.0MM</v>
          </cell>
          <cell r="F578" t="str">
            <v>M2</v>
          </cell>
          <cell r="G578" t="str">
            <v>22.02</v>
          </cell>
          <cell r="H578">
            <v>3716</v>
          </cell>
          <cell r="I578">
            <v>0</v>
          </cell>
          <cell r="J578">
            <v>0</v>
          </cell>
        </row>
        <row r="579">
          <cell r="A579" t="str">
            <v>010212</v>
          </cell>
          <cell r="B579" t="str">
            <v>2</v>
          </cell>
          <cell r="C579" t="str">
            <v>49C00010</v>
          </cell>
          <cell r="D579" t="str">
            <v>복층유리(투명)</v>
          </cell>
          <cell r="E579" t="str">
            <v>T12</v>
          </cell>
          <cell r="F579" t="str">
            <v>M2</v>
          </cell>
          <cell r="G579" t="str">
            <v>112.2</v>
          </cell>
          <cell r="H579">
            <v>13337</v>
          </cell>
          <cell r="I579">
            <v>0</v>
          </cell>
          <cell r="J579">
            <v>0</v>
          </cell>
        </row>
        <row r="580">
          <cell r="A580" t="str">
            <v>010212</v>
          </cell>
          <cell r="B580" t="str">
            <v>3</v>
          </cell>
          <cell r="C580" t="str">
            <v>49C00020</v>
          </cell>
          <cell r="D580" t="str">
            <v>복층유리(투명)</v>
          </cell>
          <cell r="E580" t="str">
            <v>T16</v>
          </cell>
          <cell r="F580" t="str">
            <v>M2</v>
          </cell>
          <cell r="G580" t="str">
            <v>630.5</v>
          </cell>
          <cell r="H580">
            <v>17600</v>
          </cell>
          <cell r="I580">
            <v>0</v>
          </cell>
          <cell r="J580">
            <v>0</v>
          </cell>
        </row>
        <row r="581">
          <cell r="A581" t="str">
            <v>010212</v>
          </cell>
          <cell r="B581" t="str">
            <v>4</v>
          </cell>
          <cell r="C581" t="str">
            <v>49E00010</v>
          </cell>
          <cell r="D581" t="str">
            <v>강화유리도아</v>
          </cell>
          <cell r="E581" t="str">
            <v>900*2100 투명</v>
          </cell>
          <cell r="F581" t="str">
            <v>짝</v>
          </cell>
          <cell r="G581" t="str">
            <v>2</v>
          </cell>
          <cell r="H581">
            <v>88200</v>
          </cell>
          <cell r="I581">
            <v>0</v>
          </cell>
        </row>
        <row r="582">
          <cell r="A582" t="str">
            <v>010212</v>
          </cell>
          <cell r="B582" t="str">
            <v>5</v>
          </cell>
          <cell r="C582" t="str">
            <v>91N00050</v>
          </cell>
          <cell r="D582" t="str">
            <v>유리끼우기</v>
          </cell>
          <cell r="E582" t="str">
            <v>복층유리,12MM</v>
          </cell>
          <cell r="F582" t="str">
            <v>M2</v>
          </cell>
          <cell r="G582" t="str">
            <v>112.2</v>
          </cell>
          <cell r="H582">
            <v>0</v>
          </cell>
          <cell r="I582">
            <v>15428</v>
          </cell>
          <cell r="J582">
            <v>0</v>
          </cell>
        </row>
        <row r="583">
          <cell r="A583" t="str">
            <v>010212</v>
          </cell>
          <cell r="B583" t="str">
            <v>6</v>
          </cell>
          <cell r="C583" t="str">
            <v>91N00060</v>
          </cell>
          <cell r="D583" t="str">
            <v>유리끼우기</v>
          </cell>
          <cell r="E583" t="str">
            <v>복층유리,16MM</v>
          </cell>
          <cell r="F583" t="str">
            <v>M2</v>
          </cell>
          <cell r="G583" t="str">
            <v>630.5</v>
          </cell>
          <cell r="H583">
            <v>0</v>
          </cell>
          <cell r="I583">
            <v>17208</v>
          </cell>
          <cell r="J583">
            <v>0</v>
          </cell>
        </row>
        <row r="584">
          <cell r="A584" t="str">
            <v>010212</v>
          </cell>
          <cell r="B584" t="str">
            <v>7</v>
          </cell>
          <cell r="C584" t="str">
            <v>91N00510</v>
          </cell>
          <cell r="D584" t="str">
            <v>유리끼우기 코킹</v>
          </cell>
          <cell r="E584" t="str">
            <v>0.5CM각</v>
          </cell>
          <cell r="F584" t="str">
            <v>M</v>
          </cell>
          <cell r="G584" t="str">
            <v>6174.8</v>
          </cell>
          <cell r="H584">
            <v>189</v>
          </cell>
          <cell r="I584">
            <v>0</v>
          </cell>
          <cell r="J584">
            <v>0</v>
          </cell>
        </row>
        <row r="586">
          <cell r="D586" t="str">
            <v>소계</v>
          </cell>
        </row>
        <row r="588">
          <cell r="D588" t="str">
            <v>13. 금속및 잡공사</v>
          </cell>
        </row>
        <row r="589">
          <cell r="A589" t="str">
            <v>010213</v>
          </cell>
          <cell r="B589" t="str">
            <v>2</v>
          </cell>
          <cell r="C589" t="str">
            <v>51G00060</v>
          </cell>
          <cell r="D589" t="str">
            <v>재료분리대(스텐)</v>
          </cell>
          <cell r="E589" t="str">
            <v>T1.5*W25</v>
          </cell>
          <cell r="F589" t="str">
            <v>M</v>
          </cell>
          <cell r="G589" t="str">
            <v>50.4</v>
          </cell>
          <cell r="H589">
            <v>11760</v>
          </cell>
          <cell r="I589">
            <v>0</v>
          </cell>
        </row>
        <row r="590">
          <cell r="A590" t="str">
            <v>010213</v>
          </cell>
          <cell r="B590" t="str">
            <v>3</v>
          </cell>
          <cell r="C590" t="str">
            <v>51B00010</v>
          </cell>
          <cell r="D590" t="str">
            <v>AL 스펜드럴</v>
          </cell>
          <cell r="E590" t="str">
            <v>W-100 무공</v>
          </cell>
          <cell r="F590" t="str">
            <v>M2</v>
          </cell>
          <cell r="G590" t="str">
            <v>195.75</v>
          </cell>
          <cell r="H590">
            <v>17640</v>
          </cell>
          <cell r="I590">
            <v>0</v>
          </cell>
          <cell r="J590">
            <v>0</v>
          </cell>
        </row>
        <row r="591">
          <cell r="A591" t="str">
            <v>010213</v>
          </cell>
          <cell r="B591" t="str">
            <v>6</v>
          </cell>
          <cell r="C591" t="str">
            <v>51G00090</v>
          </cell>
          <cell r="D591" t="str">
            <v>스텐레스 코너후레임</v>
          </cell>
          <cell r="E591">
            <v>0</v>
          </cell>
          <cell r="F591" t="str">
            <v>M</v>
          </cell>
          <cell r="G591" t="str">
            <v>57.8</v>
          </cell>
          <cell r="H591">
            <v>32340</v>
          </cell>
          <cell r="I591">
            <v>0</v>
          </cell>
        </row>
        <row r="592">
          <cell r="A592" t="str">
            <v>010213</v>
          </cell>
          <cell r="B592" t="str">
            <v>7</v>
          </cell>
          <cell r="C592" t="str">
            <v>Z0000084</v>
          </cell>
          <cell r="D592" t="str">
            <v>스텐레스 핸드레일</v>
          </cell>
          <cell r="E592" t="str">
            <v>D=50.8,H=900</v>
          </cell>
          <cell r="F592" t="str">
            <v>M</v>
          </cell>
          <cell r="G592" t="str">
            <v>488.9</v>
          </cell>
          <cell r="H592">
            <v>24500</v>
          </cell>
          <cell r="I592">
            <v>0</v>
          </cell>
        </row>
        <row r="593">
          <cell r="A593" t="str">
            <v>010213</v>
          </cell>
          <cell r="B593" t="str">
            <v>8</v>
          </cell>
          <cell r="C593" t="str">
            <v>91K00010</v>
          </cell>
          <cell r="D593" t="str">
            <v>경량철골천정틀</v>
          </cell>
          <cell r="E593" t="str">
            <v>M-BAR</v>
          </cell>
          <cell r="F593" t="str">
            <v>M2</v>
          </cell>
          <cell r="G593" t="str">
            <v>3805.27</v>
          </cell>
          <cell r="H593">
            <v>5390</v>
          </cell>
          <cell r="I593">
            <v>0</v>
          </cell>
          <cell r="J593">
            <v>0</v>
          </cell>
        </row>
        <row r="594">
          <cell r="A594" t="str">
            <v>010213</v>
          </cell>
          <cell r="B594" t="str">
            <v>9</v>
          </cell>
          <cell r="C594" t="str">
            <v>91K00040</v>
          </cell>
          <cell r="D594" t="str">
            <v>AL몰딩설치</v>
          </cell>
          <cell r="E594">
            <v>0</v>
          </cell>
          <cell r="F594" t="str">
            <v>M</v>
          </cell>
          <cell r="G594" t="str">
            <v>2363.2</v>
          </cell>
          <cell r="H594">
            <v>705</v>
          </cell>
          <cell r="I594">
            <v>0</v>
          </cell>
          <cell r="J594">
            <v>0</v>
          </cell>
        </row>
        <row r="595">
          <cell r="A595" t="str">
            <v>010213</v>
          </cell>
          <cell r="B595" t="str">
            <v>10</v>
          </cell>
          <cell r="C595" t="str">
            <v>91K00050</v>
          </cell>
          <cell r="D595" t="str">
            <v>와이아메쉬깔기</v>
          </cell>
          <cell r="E595" t="str">
            <v>#8-150*150</v>
          </cell>
          <cell r="F595" t="str">
            <v>M2</v>
          </cell>
          <cell r="G595" t="str">
            <v>8045.73</v>
          </cell>
          <cell r="H595">
            <v>773</v>
          </cell>
          <cell r="I595">
            <v>815</v>
          </cell>
          <cell r="J595">
            <v>0</v>
          </cell>
        </row>
        <row r="596">
          <cell r="A596" t="str">
            <v>010213</v>
          </cell>
          <cell r="B596" t="str">
            <v>11</v>
          </cell>
          <cell r="C596" t="str">
            <v>91K00130</v>
          </cell>
          <cell r="D596" t="str">
            <v>논스립설치</v>
          </cell>
          <cell r="E596" t="str">
            <v>PVC50MM</v>
          </cell>
          <cell r="F596" t="str">
            <v>M</v>
          </cell>
          <cell r="G596" t="str">
            <v>369.6</v>
          </cell>
          <cell r="H596">
            <v>882</v>
          </cell>
          <cell r="I596">
            <v>6227</v>
          </cell>
          <cell r="J596">
            <v>0</v>
          </cell>
        </row>
        <row r="597">
          <cell r="A597" t="str">
            <v>010213</v>
          </cell>
          <cell r="B597" t="str">
            <v>12</v>
          </cell>
          <cell r="C597" t="str">
            <v>91K00215</v>
          </cell>
          <cell r="D597" t="str">
            <v>각종비드설치</v>
          </cell>
          <cell r="E597">
            <v>0</v>
          </cell>
          <cell r="F597" t="str">
            <v>M</v>
          </cell>
          <cell r="G597" t="str">
            <v>2334.2</v>
          </cell>
          <cell r="H597">
            <v>0</v>
          </cell>
          <cell r="I597">
            <v>2178</v>
          </cell>
          <cell r="J597">
            <v>0</v>
          </cell>
        </row>
        <row r="598">
          <cell r="A598" t="str">
            <v>010213</v>
          </cell>
          <cell r="B598" t="str">
            <v>13</v>
          </cell>
          <cell r="C598" t="str">
            <v>51F00010</v>
          </cell>
          <cell r="D598" t="str">
            <v>코너 비드</v>
          </cell>
          <cell r="E598">
            <v>0</v>
          </cell>
          <cell r="F598" t="str">
            <v>M</v>
          </cell>
          <cell r="G598" t="str">
            <v>624</v>
          </cell>
          <cell r="H598">
            <v>470</v>
          </cell>
          <cell r="I598">
            <v>0</v>
          </cell>
          <cell r="J598">
            <v>0</v>
          </cell>
        </row>
        <row r="599">
          <cell r="A599" t="str">
            <v>010213</v>
          </cell>
          <cell r="B599" t="str">
            <v>14</v>
          </cell>
          <cell r="C599" t="str">
            <v>51F00040</v>
          </cell>
          <cell r="D599" t="str">
            <v>조인트비드</v>
          </cell>
          <cell r="E599">
            <v>0</v>
          </cell>
          <cell r="F599" t="str">
            <v>M</v>
          </cell>
          <cell r="G599" t="str">
            <v>258</v>
          </cell>
          <cell r="H599">
            <v>411</v>
          </cell>
          <cell r="I599">
            <v>0</v>
          </cell>
          <cell r="J599">
            <v>0</v>
          </cell>
        </row>
        <row r="600">
          <cell r="A600" t="str">
            <v>010213</v>
          </cell>
          <cell r="B600" t="str">
            <v>15</v>
          </cell>
          <cell r="C600" t="str">
            <v>Z0000085</v>
          </cell>
          <cell r="D600" t="str">
            <v>문틀비드</v>
          </cell>
          <cell r="E600">
            <v>0</v>
          </cell>
          <cell r="F600" t="str">
            <v>M</v>
          </cell>
          <cell r="G600" t="str">
            <v>131.4</v>
          </cell>
          <cell r="H600">
            <v>470</v>
          </cell>
        </row>
        <row r="601">
          <cell r="A601" t="str">
            <v>010213</v>
          </cell>
          <cell r="B601" t="str">
            <v>16</v>
          </cell>
          <cell r="C601" t="str">
            <v>Z0000086</v>
          </cell>
          <cell r="D601" t="str">
            <v>창틀비드</v>
          </cell>
          <cell r="E601">
            <v>0</v>
          </cell>
          <cell r="F601" t="str">
            <v>M</v>
          </cell>
          <cell r="G601" t="str">
            <v>54</v>
          </cell>
          <cell r="H601">
            <v>470</v>
          </cell>
        </row>
        <row r="602">
          <cell r="A602" t="str">
            <v>010213</v>
          </cell>
          <cell r="B602" t="str">
            <v>17</v>
          </cell>
          <cell r="C602" t="str">
            <v>Z0000087</v>
          </cell>
          <cell r="D602" t="str">
            <v>걸레받이비드</v>
          </cell>
          <cell r="E602">
            <v>0</v>
          </cell>
          <cell r="F602" t="str">
            <v>M</v>
          </cell>
          <cell r="G602" t="str">
            <v>1266.8</v>
          </cell>
          <cell r="H602">
            <v>372</v>
          </cell>
        </row>
        <row r="603">
          <cell r="A603" t="str">
            <v>010213</v>
          </cell>
          <cell r="B603" t="str">
            <v>18</v>
          </cell>
          <cell r="C603" t="str">
            <v>Z0000088</v>
          </cell>
          <cell r="D603" t="str">
            <v>ST'L PLATE</v>
          </cell>
          <cell r="E603" t="str">
            <v>T=1.2</v>
          </cell>
          <cell r="F603" t="str">
            <v>KG</v>
          </cell>
          <cell r="G603" t="str">
            <v>2783</v>
          </cell>
          <cell r="H603">
            <v>309</v>
          </cell>
          <cell r="I603">
            <v>0</v>
          </cell>
          <cell r="J603">
            <v>0</v>
          </cell>
        </row>
        <row r="604">
          <cell r="A604" t="str">
            <v>010213</v>
          </cell>
          <cell r="B604" t="str">
            <v>19</v>
          </cell>
          <cell r="C604" t="str">
            <v>Z0000089</v>
          </cell>
          <cell r="D604" t="str">
            <v>ST'L PLATE</v>
          </cell>
          <cell r="E604" t="str">
            <v>T=2.3</v>
          </cell>
          <cell r="F604" t="str">
            <v>KG</v>
          </cell>
          <cell r="G604" t="str">
            <v>1480</v>
          </cell>
          <cell r="H604">
            <v>282</v>
          </cell>
        </row>
        <row r="605">
          <cell r="A605" t="str">
            <v>010213</v>
          </cell>
          <cell r="B605" t="str">
            <v>20</v>
          </cell>
          <cell r="C605" t="str">
            <v>Z0000090</v>
          </cell>
          <cell r="D605" t="str">
            <v>ST'L PLATE</v>
          </cell>
          <cell r="E605" t="str">
            <v>T=3.2</v>
          </cell>
          <cell r="F605" t="str">
            <v>KG</v>
          </cell>
          <cell r="G605" t="str">
            <v>5803</v>
          </cell>
          <cell r="H605">
            <v>281</v>
          </cell>
        </row>
        <row r="606">
          <cell r="A606" t="str">
            <v>010213</v>
          </cell>
          <cell r="B606" t="str">
            <v>22</v>
          </cell>
          <cell r="C606" t="str">
            <v>Z0000092</v>
          </cell>
          <cell r="D606" t="str">
            <v>ST'L PLATE</v>
          </cell>
          <cell r="E606" t="str">
            <v>T=6</v>
          </cell>
          <cell r="F606" t="str">
            <v>KG</v>
          </cell>
          <cell r="G606" t="str">
            <v>18153</v>
          </cell>
          <cell r="H606">
            <v>281</v>
          </cell>
        </row>
        <row r="607">
          <cell r="A607" t="str">
            <v>010213</v>
          </cell>
          <cell r="B607" t="str">
            <v>23</v>
          </cell>
          <cell r="C607" t="str">
            <v>Z0000093</v>
          </cell>
          <cell r="D607" t="str">
            <v>ST'L PLATE</v>
          </cell>
          <cell r="E607" t="str">
            <v>T=9</v>
          </cell>
          <cell r="F607" t="str">
            <v>KG</v>
          </cell>
          <cell r="G607" t="str">
            <v>1629</v>
          </cell>
          <cell r="H607">
            <v>284</v>
          </cell>
        </row>
        <row r="608">
          <cell r="A608" t="str">
            <v>010213</v>
          </cell>
          <cell r="B608" t="str">
            <v>24</v>
          </cell>
          <cell r="C608" t="str">
            <v>Z0000094</v>
          </cell>
          <cell r="D608" t="str">
            <v>ST'L PLATE</v>
          </cell>
          <cell r="E608" t="str">
            <v>T=12</v>
          </cell>
          <cell r="F608" t="str">
            <v>KG</v>
          </cell>
          <cell r="G608" t="str">
            <v>122</v>
          </cell>
          <cell r="H608">
            <v>309</v>
          </cell>
        </row>
        <row r="609">
          <cell r="A609" t="str">
            <v>010213</v>
          </cell>
          <cell r="B609" t="str">
            <v>25</v>
          </cell>
          <cell r="C609" t="str">
            <v>Z0000095</v>
          </cell>
          <cell r="D609" t="str">
            <v>CHECK PLATE</v>
          </cell>
          <cell r="E609" t="str">
            <v>T=4.5</v>
          </cell>
          <cell r="F609" t="str">
            <v>KG</v>
          </cell>
          <cell r="G609" t="str">
            <v>274</v>
          </cell>
          <cell r="H609">
            <v>261</v>
          </cell>
        </row>
        <row r="610">
          <cell r="A610" t="str">
            <v>010213</v>
          </cell>
          <cell r="B610" t="str">
            <v>26</v>
          </cell>
          <cell r="C610" t="str">
            <v>Z0000096</v>
          </cell>
          <cell r="D610" t="str">
            <v>H-300*300*10*15</v>
          </cell>
          <cell r="E610">
            <v>0</v>
          </cell>
          <cell r="F610" t="str">
            <v>KG</v>
          </cell>
          <cell r="G610" t="str">
            <v>1206</v>
          </cell>
          <cell r="H610">
            <v>347</v>
          </cell>
        </row>
        <row r="611">
          <cell r="A611" t="str">
            <v>010213</v>
          </cell>
          <cell r="B611" t="str">
            <v>28</v>
          </cell>
          <cell r="C611" t="str">
            <v>Z0000098</v>
          </cell>
          <cell r="D611" t="str">
            <v>C-100*50*20*3.2</v>
          </cell>
          <cell r="E611">
            <v>0</v>
          </cell>
          <cell r="F611" t="str">
            <v>KG</v>
          </cell>
          <cell r="G611" t="str">
            <v>311</v>
          </cell>
          <cell r="H611">
            <v>303</v>
          </cell>
        </row>
        <row r="612">
          <cell r="A612" t="str">
            <v>010213</v>
          </cell>
          <cell r="B612" t="str">
            <v>29</v>
          </cell>
          <cell r="C612" t="str">
            <v>Z0000099</v>
          </cell>
          <cell r="D612" t="str">
            <v>C-125*50*20*3.2</v>
          </cell>
          <cell r="E612">
            <v>0</v>
          </cell>
          <cell r="F612" t="str">
            <v>KG</v>
          </cell>
          <cell r="G612" t="str">
            <v>3576</v>
          </cell>
          <cell r="H612">
            <v>303</v>
          </cell>
        </row>
        <row r="613">
          <cell r="A613" t="str">
            <v>010213</v>
          </cell>
          <cell r="B613" t="str">
            <v>30</v>
          </cell>
          <cell r="C613" t="str">
            <v>Z0000097</v>
          </cell>
          <cell r="D613" t="str">
            <v>ㄷ-150*75*6.5*10</v>
          </cell>
          <cell r="E613">
            <v>0</v>
          </cell>
          <cell r="F613" t="str">
            <v>KG</v>
          </cell>
          <cell r="G613" t="str">
            <v>9559</v>
          </cell>
          <cell r="H613">
            <v>328</v>
          </cell>
          <cell r="I613">
            <v>0</v>
          </cell>
        </row>
        <row r="614">
          <cell r="A614" t="str">
            <v>010213</v>
          </cell>
          <cell r="B614" t="str">
            <v>31</v>
          </cell>
          <cell r="C614" t="str">
            <v>Z0000100</v>
          </cell>
          <cell r="D614" t="str">
            <v>ANGLE</v>
          </cell>
          <cell r="E614" t="str">
            <v>L-30*30*5</v>
          </cell>
          <cell r="F614" t="str">
            <v>KG</v>
          </cell>
          <cell r="G614" t="str">
            <v>40</v>
          </cell>
          <cell r="H614">
            <v>318</v>
          </cell>
        </row>
        <row r="615">
          <cell r="A615" t="str">
            <v>010213</v>
          </cell>
          <cell r="B615" t="str">
            <v>32</v>
          </cell>
          <cell r="C615" t="str">
            <v>Z0000101</v>
          </cell>
          <cell r="D615" t="str">
            <v>ANGLE</v>
          </cell>
          <cell r="E615" t="str">
            <v>L-50*50*5</v>
          </cell>
          <cell r="F615" t="str">
            <v>KG</v>
          </cell>
          <cell r="G615" t="str">
            <v>2863</v>
          </cell>
          <cell r="H615">
            <v>298</v>
          </cell>
        </row>
        <row r="616">
          <cell r="A616" t="str">
            <v>010213</v>
          </cell>
          <cell r="B616" t="str">
            <v>33</v>
          </cell>
          <cell r="C616" t="str">
            <v>Z0000102</v>
          </cell>
          <cell r="D616" t="str">
            <v>ANGLE</v>
          </cell>
          <cell r="E616" t="str">
            <v>L-50*50*6</v>
          </cell>
          <cell r="F616" t="str">
            <v>KG</v>
          </cell>
          <cell r="G616" t="str">
            <v>4920</v>
          </cell>
          <cell r="H616">
            <v>298</v>
          </cell>
        </row>
        <row r="617">
          <cell r="A617" t="str">
            <v>010213</v>
          </cell>
          <cell r="B617" t="str">
            <v>34</v>
          </cell>
          <cell r="C617" t="str">
            <v>Z0000103</v>
          </cell>
          <cell r="D617" t="str">
            <v>ST'L PIPE</v>
          </cell>
          <cell r="E617" t="str">
            <v>ㅁ-100*50*6</v>
          </cell>
          <cell r="F617" t="str">
            <v>M</v>
          </cell>
          <cell r="G617" t="str">
            <v>138.6</v>
          </cell>
          <cell r="H617">
            <v>3837</v>
          </cell>
          <cell r="I617">
            <v>0</v>
          </cell>
        </row>
        <row r="618">
          <cell r="A618" t="str">
            <v>010213</v>
          </cell>
          <cell r="B618" t="str">
            <v>35</v>
          </cell>
          <cell r="C618" t="str">
            <v>Z0000104</v>
          </cell>
          <cell r="D618" t="str">
            <v>ST'L PIPE</v>
          </cell>
          <cell r="E618" t="str">
            <v>D114.3*3.6</v>
          </cell>
          <cell r="F618" t="str">
            <v>M</v>
          </cell>
          <cell r="G618" t="str">
            <v>32.8</v>
          </cell>
          <cell r="H618">
            <v>5392</v>
          </cell>
          <cell r="I618">
            <v>0</v>
          </cell>
        </row>
        <row r="619">
          <cell r="A619" t="str">
            <v>010213</v>
          </cell>
          <cell r="B619" t="str">
            <v>36</v>
          </cell>
          <cell r="C619" t="str">
            <v>Z0000105</v>
          </cell>
          <cell r="D619" t="str">
            <v>ST'L PIPE</v>
          </cell>
          <cell r="E619" t="str">
            <v>D42.7*3.2</v>
          </cell>
          <cell r="F619" t="str">
            <v>M</v>
          </cell>
          <cell r="G619" t="str">
            <v>7.7</v>
          </cell>
          <cell r="H619">
            <v>1372</v>
          </cell>
          <cell r="I619">
            <v>0</v>
          </cell>
        </row>
        <row r="620">
          <cell r="A620" t="str">
            <v>010213</v>
          </cell>
          <cell r="B620" t="str">
            <v>37</v>
          </cell>
          <cell r="C620" t="str">
            <v>Z0000231</v>
          </cell>
          <cell r="D620" t="str">
            <v>ST'L PIPE</v>
          </cell>
          <cell r="E620" t="str">
            <v>D165.2*4.5</v>
          </cell>
          <cell r="F620" t="str">
            <v>M</v>
          </cell>
          <cell r="G620" t="str">
            <v>130.08</v>
          </cell>
          <cell r="H620">
            <v>8830</v>
          </cell>
          <cell r="I620">
            <v>0</v>
          </cell>
        </row>
        <row r="621">
          <cell r="A621" t="str">
            <v>010213</v>
          </cell>
          <cell r="B621" t="str">
            <v>38</v>
          </cell>
          <cell r="C621" t="str">
            <v>Z0000106</v>
          </cell>
          <cell r="D621" t="str">
            <v>FLAT BAR</v>
          </cell>
          <cell r="E621" t="str">
            <v>FB-25*6</v>
          </cell>
          <cell r="F621" t="str">
            <v>KG</v>
          </cell>
          <cell r="G621" t="str">
            <v>802</v>
          </cell>
          <cell r="H621">
            <v>372</v>
          </cell>
        </row>
        <row r="622">
          <cell r="A622" t="str">
            <v>010213</v>
          </cell>
          <cell r="B622" t="str">
            <v>39</v>
          </cell>
          <cell r="C622" t="str">
            <v>Z0000107</v>
          </cell>
          <cell r="D622" t="str">
            <v>FLAT BAR</v>
          </cell>
          <cell r="E622" t="str">
            <v>FB-60*5</v>
          </cell>
          <cell r="F622" t="str">
            <v>KG</v>
          </cell>
          <cell r="G622" t="str">
            <v>922</v>
          </cell>
          <cell r="H622">
            <v>372</v>
          </cell>
        </row>
        <row r="623">
          <cell r="A623" t="str">
            <v>010213</v>
          </cell>
          <cell r="B623" t="str">
            <v>40</v>
          </cell>
          <cell r="C623" t="str">
            <v>Z0000108</v>
          </cell>
          <cell r="D623" t="str">
            <v>FLAT BAR</v>
          </cell>
          <cell r="E623" t="str">
            <v>FB-50*6</v>
          </cell>
          <cell r="F623" t="str">
            <v>KG</v>
          </cell>
          <cell r="G623" t="str">
            <v>505</v>
          </cell>
          <cell r="H623">
            <v>372</v>
          </cell>
        </row>
        <row r="624">
          <cell r="A624" t="str">
            <v>010213</v>
          </cell>
          <cell r="B624" t="str">
            <v>41</v>
          </cell>
          <cell r="C624" t="str">
            <v>Z0000109</v>
          </cell>
          <cell r="D624" t="str">
            <v>ROUND BAR</v>
          </cell>
          <cell r="E624" t="str">
            <v>D=12MM</v>
          </cell>
          <cell r="F624" t="str">
            <v>KG</v>
          </cell>
          <cell r="G624" t="str">
            <v>1</v>
          </cell>
          <cell r="H624">
            <v>313</v>
          </cell>
        </row>
        <row r="625">
          <cell r="A625" t="str">
            <v>010213</v>
          </cell>
          <cell r="B625" t="str">
            <v>42</v>
          </cell>
          <cell r="C625" t="str">
            <v>Z0000110</v>
          </cell>
          <cell r="D625" t="str">
            <v>ROUND BAR</v>
          </cell>
          <cell r="E625" t="str">
            <v>D=19MM</v>
          </cell>
          <cell r="F625" t="str">
            <v>KG</v>
          </cell>
          <cell r="G625" t="str">
            <v>1700</v>
          </cell>
          <cell r="H625">
            <v>313</v>
          </cell>
        </row>
        <row r="626">
          <cell r="A626" t="str">
            <v>010213</v>
          </cell>
          <cell r="B626" t="str">
            <v>43</v>
          </cell>
          <cell r="C626" t="str">
            <v>Z0000111</v>
          </cell>
          <cell r="D626" t="str">
            <v>RE BAR</v>
          </cell>
          <cell r="E626" t="str">
            <v>D=10MM</v>
          </cell>
          <cell r="F626" t="str">
            <v>KG</v>
          </cell>
          <cell r="G626" t="str">
            <v>168</v>
          </cell>
          <cell r="H626">
            <v>306</v>
          </cell>
          <cell r="I626">
            <v>0</v>
          </cell>
        </row>
        <row r="627">
          <cell r="A627" t="str">
            <v>010213</v>
          </cell>
          <cell r="B627" t="str">
            <v>44</v>
          </cell>
          <cell r="C627" t="str">
            <v>91K01310</v>
          </cell>
          <cell r="D627" t="str">
            <v>잡철물제작설치</v>
          </cell>
          <cell r="E627" t="str">
            <v>간단</v>
          </cell>
          <cell r="F627" t="str">
            <v>TON</v>
          </cell>
          <cell r="G627" t="str">
            <v>1.206</v>
          </cell>
          <cell r="H627">
            <v>102238</v>
          </cell>
          <cell r="I627">
            <v>2040827</v>
          </cell>
          <cell r="J627">
            <v>6555</v>
          </cell>
        </row>
        <row r="628">
          <cell r="A628" t="str">
            <v>010213</v>
          </cell>
          <cell r="B628" t="str">
            <v>45</v>
          </cell>
          <cell r="C628" t="str">
            <v>91K01460</v>
          </cell>
          <cell r="D628" t="str">
            <v>잡철물설치비</v>
          </cell>
          <cell r="E628" t="str">
            <v>간단</v>
          </cell>
          <cell r="F628" t="str">
            <v>TON</v>
          </cell>
          <cell r="G628" t="str">
            <v>61.098</v>
          </cell>
          <cell r="H628">
            <v>18896</v>
          </cell>
          <cell r="I628">
            <v>418202</v>
          </cell>
          <cell r="J628">
            <v>982</v>
          </cell>
        </row>
        <row r="629">
          <cell r="A629" t="str">
            <v>010213</v>
          </cell>
          <cell r="B629" t="str">
            <v>46</v>
          </cell>
          <cell r="C629" t="str">
            <v>Z0000112</v>
          </cell>
          <cell r="D629" t="str">
            <v>T.C - BOLT</v>
          </cell>
          <cell r="E629" t="str">
            <v>M20*60</v>
          </cell>
          <cell r="F629" t="str">
            <v>EA</v>
          </cell>
          <cell r="G629" t="str">
            <v>17</v>
          </cell>
          <cell r="H629">
            <v>579</v>
          </cell>
          <cell r="I629">
            <v>0</v>
          </cell>
        </row>
        <row r="630">
          <cell r="A630" t="str">
            <v>010213</v>
          </cell>
          <cell r="B630" t="str">
            <v>47</v>
          </cell>
          <cell r="C630" t="str">
            <v>Z0000232</v>
          </cell>
          <cell r="D630" t="str">
            <v>T.C - BOLT</v>
          </cell>
          <cell r="E630" t="str">
            <v>M22*60</v>
          </cell>
          <cell r="F630" t="str">
            <v>EA</v>
          </cell>
          <cell r="G630" t="str">
            <v>25</v>
          </cell>
          <cell r="H630">
            <v>579</v>
          </cell>
          <cell r="I630">
            <v>0</v>
          </cell>
        </row>
        <row r="631">
          <cell r="A631" t="str">
            <v>010213</v>
          </cell>
          <cell r="B631" t="str">
            <v>48</v>
          </cell>
          <cell r="C631" t="str">
            <v>Z0000113</v>
          </cell>
          <cell r="D631" t="str">
            <v>GRATING</v>
          </cell>
          <cell r="E631" t="str">
            <v>I-25*5*3</v>
          </cell>
          <cell r="F631" t="str">
            <v>M2</v>
          </cell>
          <cell r="G631" t="str">
            <v>140.83</v>
          </cell>
          <cell r="H631">
            <v>7840</v>
          </cell>
          <cell r="I631">
            <v>0</v>
          </cell>
        </row>
        <row r="633">
          <cell r="D633" t="str">
            <v>소계</v>
          </cell>
        </row>
        <row r="635">
          <cell r="D635" t="str">
            <v>14. 철골공사</v>
          </cell>
        </row>
        <row r="636">
          <cell r="A636" t="str">
            <v>010214</v>
          </cell>
          <cell r="B636" t="str">
            <v>72</v>
          </cell>
          <cell r="C636" t="str">
            <v>Z0000323</v>
          </cell>
          <cell r="D636" t="str">
            <v>H-SHAPE(SWS490B)</v>
          </cell>
          <cell r="E636" t="str">
            <v>H-294*302*12*12</v>
          </cell>
          <cell r="F636" t="str">
            <v>KG</v>
          </cell>
          <cell r="G636" t="str">
            <v>10051</v>
          </cell>
          <cell r="H636">
            <v>347</v>
          </cell>
        </row>
        <row r="637">
          <cell r="A637" t="str">
            <v>010214</v>
          </cell>
          <cell r="B637" t="str">
            <v>73</v>
          </cell>
          <cell r="C637" t="str">
            <v>Z0000324</v>
          </cell>
          <cell r="D637" t="str">
            <v>H-SHAPE(SWS490B)</v>
          </cell>
          <cell r="E637" t="str">
            <v>H-298*299*9*14</v>
          </cell>
          <cell r="F637" t="str">
            <v>KG</v>
          </cell>
          <cell r="G637" t="str">
            <v>13577</v>
          </cell>
          <cell r="H637">
            <v>347</v>
          </cell>
        </row>
        <row r="638">
          <cell r="A638" t="str">
            <v>010214</v>
          </cell>
          <cell r="B638" t="str">
            <v>74</v>
          </cell>
          <cell r="C638" t="str">
            <v>Z0000325</v>
          </cell>
          <cell r="D638" t="str">
            <v>H-SHAPE(SWS490B)</v>
          </cell>
          <cell r="E638" t="str">
            <v>H-300*300*10*15</v>
          </cell>
          <cell r="F638" t="str">
            <v>KG</v>
          </cell>
          <cell r="G638" t="str">
            <v>34613</v>
          </cell>
          <cell r="H638">
            <v>347</v>
          </cell>
        </row>
        <row r="639">
          <cell r="A639" t="str">
            <v>010214</v>
          </cell>
          <cell r="B639" t="str">
            <v>75</v>
          </cell>
          <cell r="C639" t="str">
            <v>Z0000326</v>
          </cell>
          <cell r="D639" t="str">
            <v>H-SHAPE(SWS490B)</v>
          </cell>
          <cell r="E639" t="str">
            <v>H-304*301*11*17</v>
          </cell>
          <cell r="F639" t="str">
            <v>KG</v>
          </cell>
          <cell r="G639" t="str">
            <v>7348</v>
          </cell>
          <cell r="H639">
            <v>347</v>
          </cell>
        </row>
        <row r="640">
          <cell r="A640" t="str">
            <v>010214</v>
          </cell>
          <cell r="B640" t="str">
            <v>76</v>
          </cell>
          <cell r="C640" t="str">
            <v>Z0000327</v>
          </cell>
          <cell r="D640" t="str">
            <v>H-SHAPE(SWS490B)</v>
          </cell>
          <cell r="E640" t="str">
            <v>H-310*305*15*20</v>
          </cell>
          <cell r="F640" t="str">
            <v>KG</v>
          </cell>
          <cell r="G640" t="str">
            <v>2692</v>
          </cell>
          <cell r="H640">
            <v>347</v>
          </cell>
        </row>
        <row r="641">
          <cell r="A641" t="str">
            <v>010214</v>
          </cell>
          <cell r="B641" t="str">
            <v>77</v>
          </cell>
          <cell r="C641" t="str">
            <v>Z0000328</v>
          </cell>
          <cell r="D641" t="str">
            <v>H-SHAPE(SWS490B)</v>
          </cell>
          <cell r="E641" t="str">
            <v>H-400*400*13*21</v>
          </cell>
          <cell r="F641" t="str">
            <v>KG</v>
          </cell>
          <cell r="G641" t="str">
            <v>8844</v>
          </cell>
          <cell r="H641">
            <v>347</v>
          </cell>
        </row>
        <row r="642">
          <cell r="A642" t="str">
            <v>010214</v>
          </cell>
          <cell r="B642" t="str">
            <v>78</v>
          </cell>
          <cell r="C642" t="str">
            <v>Z0000329</v>
          </cell>
          <cell r="D642" t="str">
            <v>H-SHAPE(SWS490B)</v>
          </cell>
          <cell r="E642" t="str">
            <v>H-458*417*30*50</v>
          </cell>
          <cell r="F642" t="str">
            <v>KG</v>
          </cell>
          <cell r="G642" t="str">
            <v>37655</v>
          </cell>
          <cell r="H642">
            <v>374</v>
          </cell>
        </row>
        <row r="643">
          <cell r="A643" t="str">
            <v>010214</v>
          </cell>
          <cell r="B643" t="str">
            <v>79</v>
          </cell>
          <cell r="C643" t="str">
            <v>Z0000330</v>
          </cell>
          <cell r="D643" t="str">
            <v>H-SHAPE(SWS490B)</v>
          </cell>
          <cell r="E643" t="str">
            <v>H-498*432*45*70</v>
          </cell>
          <cell r="F643" t="str">
            <v>KG</v>
          </cell>
          <cell r="G643" t="str">
            <v>12104</v>
          </cell>
          <cell r="H643">
            <v>384</v>
          </cell>
        </row>
        <row r="644">
          <cell r="A644" t="str">
            <v>010214</v>
          </cell>
          <cell r="B644" t="str">
            <v>80</v>
          </cell>
          <cell r="C644" t="str">
            <v>Z0000331</v>
          </cell>
          <cell r="D644" t="str">
            <v>H-SHAPE(SS400)</v>
          </cell>
          <cell r="E644" t="str">
            <v>H-200*150*6*9</v>
          </cell>
          <cell r="F644" t="str">
            <v>KG</v>
          </cell>
          <cell r="G644" t="str">
            <v>667</v>
          </cell>
          <cell r="H644">
            <v>362</v>
          </cell>
        </row>
        <row r="645">
          <cell r="A645" t="str">
            <v>010214</v>
          </cell>
          <cell r="B645" t="str">
            <v>81</v>
          </cell>
          <cell r="C645" t="str">
            <v>Z0000332</v>
          </cell>
          <cell r="D645" t="str">
            <v>H-SHAPE(SS400)</v>
          </cell>
          <cell r="E645" t="str">
            <v>H-244*175*7*11</v>
          </cell>
          <cell r="F645" t="str">
            <v>KG</v>
          </cell>
          <cell r="G645" t="str">
            <v>1216</v>
          </cell>
          <cell r="H645">
            <v>347</v>
          </cell>
        </row>
        <row r="646">
          <cell r="A646" t="str">
            <v>010214</v>
          </cell>
          <cell r="B646" t="str">
            <v>82</v>
          </cell>
          <cell r="C646" t="str">
            <v>Z0000333</v>
          </cell>
          <cell r="D646" t="str">
            <v>H-SHAPE(SS400)</v>
          </cell>
          <cell r="E646" t="str">
            <v>H-298*201*9*14</v>
          </cell>
          <cell r="F646" t="str">
            <v>KG</v>
          </cell>
          <cell r="G646" t="str">
            <v>19356</v>
          </cell>
          <cell r="H646">
            <v>347</v>
          </cell>
        </row>
        <row r="647">
          <cell r="A647" t="str">
            <v>010214</v>
          </cell>
          <cell r="B647" t="str">
            <v>83</v>
          </cell>
          <cell r="C647" t="str">
            <v>Z0000334</v>
          </cell>
          <cell r="D647" t="str">
            <v>H-SHAPE(SS400)</v>
          </cell>
          <cell r="E647" t="str">
            <v>H-346*174*6*9</v>
          </cell>
          <cell r="F647" t="str">
            <v>KG</v>
          </cell>
          <cell r="G647" t="str">
            <v>11410</v>
          </cell>
          <cell r="H647">
            <v>347</v>
          </cell>
        </row>
        <row r="648">
          <cell r="A648" t="str">
            <v>010214</v>
          </cell>
          <cell r="B648" t="str">
            <v>84</v>
          </cell>
          <cell r="C648" t="str">
            <v>Z0000335</v>
          </cell>
          <cell r="D648" t="str">
            <v>H-SHAPE(SS400)</v>
          </cell>
          <cell r="E648" t="str">
            <v>H-354*176*8*13</v>
          </cell>
          <cell r="F648" t="str">
            <v>KG</v>
          </cell>
          <cell r="G648" t="str">
            <v>17161</v>
          </cell>
          <cell r="H648">
            <v>331</v>
          </cell>
        </row>
        <row r="649">
          <cell r="A649" t="str">
            <v>010214</v>
          </cell>
          <cell r="B649" t="str">
            <v>85</v>
          </cell>
          <cell r="C649" t="str">
            <v>Z0000336</v>
          </cell>
          <cell r="D649" t="str">
            <v>H-SHAPE(SS400)</v>
          </cell>
          <cell r="E649" t="str">
            <v>H-386*299*9*14</v>
          </cell>
          <cell r="F649" t="str">
            <v>KG</v>
          </cell>
          <cell r="G649" t="str">
            <v>34447</v>
          </cell>
          <cell r="H649">
            <v>331</v>
          </cell>
        </row>
        <row r="650">
          <cell r="A650" t="str">
            <v>010214</v>
          </cell>
          <cell r="B650" t="str">
            <v>86</v>
          </cell>
          <cell r="C650" t="str">
            <v>Z0000337</v>
          </cell>
          <cell r="D650" t="str">
            <v>H-SHAPE(SS400)</v>
          </cell>
          <cell r="E650" t="str">
            <v>H-400*200*8*13</v>
          </cell>
          <cell r="F650" t="str">
            <v>KG</v>
          </cell>
          <cell r="G650" t="str">
            <v>910</v>
          </cell>
          <cell r="H650">
            <v>331</v>
          </cell>
        </row>
        <row r="651">
          <cell r="A651" t="str">
            <v>010214</v>
          </cell>
          <cell r="B651" t="str">
            <v>87</v>
          </cell>
          <cell r="C651" t="str">
            <v>Z0000338</v>
          </cell>
          <cell r="D651" t="str">
            <v>H-SHAPE(SS400)</v>
          </cell>
          <cell r="E651" t="str">
            <v>H-450*200*9*14</v>
          </cell>
          <cell r="F651" t="str">
            <v>KG</v>
          </cell>
          <cell r="G651" t="str">
            <v>4228</v>
          </cell>
          <cell r="H651">
            <v>331</v>
          </cell>
        </row>
        <row r="652">
          <cell r="A652" t="str">
            <v>010214</v>
          </cell>
          <cell r="B652" t="str">
            <v>88</v>
          </cell>
          <cell r="C652" t="str">
            <v>Z0000339</v>
          </cell>
          <cell r="D652" t="str">
            <v>H-SHAPE(SS400)</v>
          </cell>
          <cell r="E652" t="str">
            <v>H-482*300*11*15</v>
          </cell>
          <cell r="F652" t="str">
            <v>KG</v>
          </cell>
          <cell r="G652" t="str">
            <v>9233</v>
          </cell>
          <cell r="H652">
            <v>331</v>
          </cell>
        </row>
        <row r="653">
          <cell r="A653" t="str">
            <v>010214</v>
          </cell>
          <cell r="B653" t="str">
            <v>89</v>
          </cell>
          <cell r="C653" t="str">
            <v>Z0000340</v>
          </cell>
          <cell r="D653" t="str">
            <v>H-SHAPE(SS400)</v>
          </cell>
          <cell r="E653" t="str">
            <v>H-488*300*11*18</v>
          </cell>
          <cell r="F653" t="str">
            <v>KG</v>
          </cell>
          <cell r="G653" t="str">
            <v>10682</v>
          </cell>
          <cell r="H653">
            <v>347</v>
          </cell>
        </row>
        <row r="654">
          <cell r="A654" t="str">
            <v>010214</v>
          </cell>
          <cell r="B654" t="str">
            <v>90</v>
          </cell>
          <cell r="C654" t="str">
            <v>Z0000341</v>
          </cell>
          <cell r="D654" t="str">
            <v>H-SHAPE(SS400)</v>
          </cell>
          <cell r="E654" t="str">
            <v>H-496*199*9*14</v>
          </cell>
          <cell r="F654" t="str">
            <v>KG</v>
          </cell>
          <cell r="G654" t="str">
            <v>7536</v>
          </cell>
          <cell r="H654">
            <v>331</v>
          </cell>
        </row>
        <row r="655">
          <cell r="A655" t="str">
            <v>010214</v>
          </cell>
          <cell r="B655" t="str">
            <v>91</v>
          </cell>
          <cell r="C655" t="str">
            <v>Z0000342</v>
          </cell>
          <cell r="D655" t="str">
            <v>H-SHAPE(SS400)</v>
          </cell>
          <cell r="E655" t="str">
            <v>H-506*201*11*19</v>
          </cell>
          <cell r="F655" t="str">
            <v>KG</v>
          </cell>
          <cell r="G655" t="str">
            <v>15760</v>
          </cell>
          <cell r="H655">
            <v>331</v>
          </cell>
        </row>
        <row r="656">
          <cell r="A656" t="str">
            <v>010214</v>
          </cell>
          <cell r="B656" t="str">
            <v>92</v>
          </cell>
          <cell r="C656" t="str">
            <v>Z0000343</v>
          </cell>
          <cell r="D656" t="str">
            <v>H-SHAPE(SS400)</v>
          </cell>
          <cell r="E656" t="str">
            <v>H-582*300*12*17</v>
          </cell>
          <cell r="F656" t="str">
            <v>KG</v>
          </cell>
          <cell r="G656" t="str">
            <v>8325</v>
          </cell>
          <cell r="H656">
            <v>347</v>
          </cell>
        </row>
        <row r="657">
          <cell r="A657" t="str">
            <v>010214</v>
          </cell>
          <cell r="B657" t="str">
            <v>93</v>
          </cell>
          <cell r="C657" t="str">
            <v>Z0000344</v>
          </cell>
          <cell r="D657" t="str">
            <v>H-SHAPE(SS400)</v>
          </cell>
          <cell r="E657" t="str">
            <v>H-588*300*12*20</v>
          </cell>
          <cell r="F657" t="str">
            <v>KG</v>
          </cell>
          <cell r="G657" t="str">
            <v>4200</v>
          </cell>
          <cell r="H657">
            <v>331</v>
          </cell>
        </row>
        <row r="658">
          <cell r="A658" t="str">
            <v>010214</v>
          </cell>
          <cell r="B658" t="str">
            <v>94</v>
          </cell>
          <cell r="C658" t="str">
            <v>Z0000345</v>
          </cell>
          <cell r="D658" t="str">
            <v>H-SHAPE(SS400)</v>
          </cell>
          <cell r="E658" t="str">
            <v>H-594*302*14*23</v>
          </cell>
          <cell r="F658" t="str">
            <v>KG</v>
          </cell>
          <cell r="G658" t="str">
            <v>16795</v>
          </cell>
          <cell r="H658">
            <v>347</v>
          </cell>
        </row>
        <row r="659">
          <cell r="A659" t="str">
            <v>010214</v>
          </cell>
          <cell r="B659" t="str">
            <v>95</v>
          </cell>
          <cell r="C659" t="str">
            <v>Z0000346</v>
          </cell>
          <cell r="D659" t="str">
            <v>H-SHAPE(SS400)</v>
          </cell>
          <cell r="E659" t="str">
            <v>H-612*202*13*23</v>
          </cell>
          <cell r="F659" t="str">
            <v>KG</v>
          </cell>
          <cell r="G659" t="str">
            <v>15341</v>
          </cell>
          <cell r="H659">
            <v>331</v>
          </cell>
        </row>
        <row r="660">
          <cell r="A660" t="str">
            <v>010214</v>
          </cell>
          <cell r="B660" t="str">
            <v>96</v>
          </cell>
          <cell r="C660" t="str">
            <v>Z0000347</v>
          </cell>
          <cell r="D660" t="str">
            <v>H-SHAPE(SS400)</v>
          </cell>
          <cell r="E660" t="str">
            <v>H-700*300*13*24</v>
          </cell>
          <cell r="F660" t="str">
            <v>KG</v>
          </cell>
          <cell r="G660" t="str">
            <v>25179</v>
          </cell>
          <cell r="H660">
            <v>396</v>
          </cell>
        </row>
        <row r="661">
          <cell r="A661" t="str">
            <v>010214</v>
          </cell>
          <cell r="B661" t="str">
            <v>97</v>
          </cell>
          <cell r="C661" t="str">
            <v>Z0000348</v>
          </cell>
          <cell r="D661" t="str">
            <v>H-SHAPE(SS400)</v>
          </cell>
          <cell r="E661" t="str">
            <v>H-808*302*16*30</v>
          </cell>
          <cell r="F661" t="str">
            <v>KG</v>
          </cell>
          <cell r="G661" t="str">
            <v>43914</v>
          </cell>
          <cell r="H661">
            <v>454</v>
          </cell>
        </row>
        <row r="662">
          <cell r="A662" t="str">
            <v>010214</v>
          </cell>
          <cell r="B662" t="str">
            <v>98</v>
          </cell>
          <cell r="C662" t="str">
            <v>Z0000349</v>
          </cell>
          <cell r="D662" t="str">
            <v>H-SHAPE(SS400)</v>
          </cell>
          <cell r="E662" t="str">
            <v>H-912*302*18*34</v>
          </cell>
          <cell r="F662" t="str">
            <v>KG</v>
          </cell>
          <cell r="G662" t="str">
            <v>8690</v>
          </cell>
          <cell r="H662">
            <v>462</v>
          </cell>
          <cell r="I662">
            <v>0</v>
          </cell>
        </row>
        <row r="663">
          <cell r="A663" t="str">
            <v>010214</v>
          </cell>
          <cell r="B663" t="str">
            <v>99</v>
          </cell>
          <cell r="C663" t="str">
            <v>Z0000350</v>
          </cell>
          <cell r="D663" t="str">
            <v>ST'L PIPE</v>
          </cell>
          <cell r="E663" t="str">
            <v>D165.2*4.85</v>
          </cell>
          <cell r="F663" t="str">
            <v>M</v>
          </cell>
          <cell r="G663" t="str">
            <v>6</v>
          </cell>
          <cell r="H663">
            <v>8830</v>
          </cell>
          <cell r="I663">
            <v>0</v>
          </cell>
        </row>
        <row r="664">
          <cell r="A664" t="str">
            <v>010214</v>
          </cell>
          <cell r="B664" t="str">
            <v>100</v>
          </cell>
          <cell r="C664" t="str">
            <v>Z0000351</v>
          </cell>
          <cell r="D664" t="str">
            <v>ST'L PIPE</v>
          </cell>
          <cell r="E664" t="str">
            <v>D318.5*7.0T</v>
          </cell>
          <cell r="F664" t="str">
            <v>M</v>
          </cell>
          <cell r="G664" t="str">
            <v>13.8</v>
          </cell>
          <cell r="H664">
            <v>26193</v>
          </cell>
          <cell r="I664">
            <v>0</v>
          </cell>
        </row>
        <row r="665">
          <cell r="A665" t="str">
            <v>010214</v>
          </cell>
          <cell r="B665" t="str">
            <v>101</v>
          </cell>
          <cell r="C665" t="str">
            <v>Z0000352</v>
          </cell>
          <cell r="D665" t="str">
            <v>ROUND BAR</v>
          </cell>
          <cell r="E665" t="str">
            <v>D=30</v>
          </cell>
          <cell r="F665" t="str">
            <v>KG</v>
          </cell>
          <cell r="G665" t="str">
            <v>663</v>
          </cell>
          <cell r="H665">
            <v>382</v>
          </cell>
          <cell r="I665">
            <v>0</v>
          </cell>
        </row>
        <row r="666">
          <cell r="A666" t="str">
            <v>010214</v>
          </cell>
          <cell r="B666" t="str">
            <v>102</v>
          </cell>
          <cell r="C666" t="str">
            <v>Z0000353</v>
          </cell>
          <cell r="D666" t="str">
            <v>FLAT BAR</v>
          </cell>
          <cell r="E666" t="str">
            <v>FB-90*6</v>
          </cell>
          <cell r="F666" t="str">
            <v>KG</v>
          </cell>
          <cell r="G666" t="str">
            <v>44</v>
          </cell>
          <cell r="H666">
            <v>367</v>
          </cell>
          <cell r="I666">
            <v>0</v>
          </cell>
        </row>
        <row r="667">
          <cell r="A667" t="str">
            <v>010214</v>
          </cell>
          <cell r="B667" t="str">
            <v>103</v>
          </cell>
          <cell r="C667" t="str">
            <v>Z0000354</v>
          </cell>
          <cell r="D667" t="str">
            <v>ST'L PLATE(SWS490B)</v>
          </cell>
          <cell r="E667" t="str">
            <v>T=14</v>
          </cell>
          <cell r="F667" t="str">
            <v>KG</v>
          </cell>
          <cell r="G667" t="str">
            <v>1041</v>
          </cell>
          <cell r="H667">
            <v>334</v>
          </cell>
          <cell r="I667">
            <v>0</v>
          </cell>
        </row>
        <row r="668">
          <cell r="A668" t="str">
            <v>010214</v>
          </cell>
          <cell r="B668" t="str">
            <v>104</v>
          </cell>
          <cell r="C668" t="str">
            <v>Z0000355</v>
          </cell>
          <cell r="D668" t="str">
            <v>ST'L PLATE(SWS490B)</v>
          </cell>
          <cell r="E668" t="str">
            <v>T=20</v>
          </cell>
          <cell r="F668" t="str">
            <v>KG</v>
          </cell>
          <cell r="G668" t="str">
            <v>2284</v>
          </cell>
          <cell r="H668">
            <v>334</v>
          </cell>
          <cell r="I668">
            <v>0</v>
          </cell>
        </row>
        <row r="669">
          <cell r="A669" t="str">
            <v>010214</v>
          </cell>
          <cell r="B669" t="str">
            <v>105</v>
          </cell>
          <cell r="C669" t="str">
            <v>Z0000356</v>
          </cell>
          <cell r="D669" t="str">
            <v>ST'L PLATE(SWS490B)</v>
          </cell>
          <cell r="E669" t="str">
            <v>T=25</v>
          </cell>
          <cell r="F669" t="str">
            <v>KG</v>
          </cell>
          <cell r="G669" t="str">
            <v>1305</v>
          </cell>
          <cell r="H669">
            <v>334</v>
          </cell>
          <cell r="I669">
            <v>0</v>
          </cell>
        </row>
        <row r="670">
          <cell r="A670" t="str">
            <v>010214</v>
          </cell>
          <cell r="B670" t="str">
            <v>106</v>
          </cell>
          <cell r="C670" t="str">
            <v>Z0000357</v>
          </cell>
          <cell r="D670" t="str">
            <v>ST'L PLATE(SWS490B)</v>
          </cell>
          <cell r="E670" t="str">
            <v>T=80</v>
          </cell>
          <cell r="F670" t="str">
            <v>KG</v>
          </cell>
          <cell r="G670" t="str">
            <v>2763</v>
          </cell>
          <cell r="H670">
            <v>375</v>
          </cell>
          <cell r="I670">
            <v>0</v>
          </cell>
        </row>
        <row r="671">
          <cell r="A671" t="str">
            <v>010214</v>
          </cell>
          <cell r="B671" t="str">
            <v>107</v>
          </cell>
          <cell r="C671" t="str">
            <v>Z0000358</v>
          </cell>
          <cell r="D671" t="str">
            <v>ST'L PLATE(SS400)</v>
          </cell>
          <cell r="E671" t="str">
            <v>T=6</v>
          </cell>
          <cell r="F671" t="str">
            <v>KG</v>
          </cell>
          <cell r="G671" t="str">
            <v>1460</v>
          </cell>
          <cell r="H671">
            <v>281</v>
          </cell>
          <cell r="I671">
            <v>0</v>
          </cell>
        </row>
        <row r="672">
          <cell r="A672" t="str">
            <v>010214</v>
          </cell>
          <cell r="B672" t="str">
            <v>108</v>
          </cell>
          <cell r="C672" t="str">
            <v>Z0000359</v>
          </cell>
          <cell r="D672" t="str">
            <v>ST'L PLATE(SS400)</v>
          </cell>
          <cell r="E672" t="str">
            <v>T=7</v>
          </cell>
          <cell r="F672" t="str">
            <v>KG</v>
          </cell>
          <cell r="G672" t="str">
            <v>82</v>
          </cell>
          <cell r="H672">
            <v>281</v>
          </cell>
          <cell r="I672">
            <v>0</v>
          </cell>
        </row>
        <row r="673">
          <cell r="A673" t="str">
            <v>010214</v>
          </cell>
          <cell r="B673" t="str">
            <v>109</v>
          </cell>
          <cell r="C673" t="str">
            <v>Z0000360</v>
          </cell>
          <cell r="D673" t="str">
            <v>ST'L PLATE(SS400)</v>
          </cell>
          <cell r="E673" t="str">
            <v>T=8</v>
          </cell>
          <cell r="F673" t="str">
            <v>KG</v>
          </cell>
          <cell r="G673" t="str">
            <v>75</v>
          </cell>
          <cell r="H673">
            <v>281</v>
          </cell>
          <cell r="I673">
            <v>0</v>
          </cell>
        </row>
        <row r="674">
          <cell r="A674" t="str">
            <v>010214</v>
          </cell>
          <cell r="B674" t="str">
            <v>110</v>
          </cell>
          <cell r="C674" t="str">
            <v>Z0000361</v>
          </cell>
          <cell r="D674" t="str">
            <v>ST'L PLATE(SS400)</v>
          </cell>
          <cell r="E674" t="str">
            <v>T=9</v>
          </cell>
          <cell r="F674" t="str">
            <v>KG</v>
          </cell>
          <cell r="G674" t="str">
            <v>10747</v>
          </cell>
          <cell r="H674">
            <v>281</v>
          </cell>
          <cell r="I674">
            <v>0</v>
          </cell>
        </row>
        <row r="675">
          <cell r="A675" t="str">
            <v>010214</v>
          </cell>
          <cell r="B675" t="str">
            <v>111</v>
          </cell>
          <cell r="C675" t="str">
            <v>Z0000362</v>
          </cell>
          <cell r="D675" t="str">
            <v>ST'L PLATE(SS400)</v>
          </cell>
          <cell r="E675" t="str">
            <v>T=11</v>
          </cell>
          <cell r="F675" t="str">
            <v>KG</v>
          </cell>
          <cell r="G675" t="str">
            <v>2828</v>
          </cell>
          <cell r="H675">
            <v>309</v>
          </cell>
          <cell r="I675">
            <v>0</v>
          </cell>
        </row>
        <row r="676">
          <cell r="A676" t="str">
            <v>010214</v>
          </cell>
          <cell r="B676" t="str">
            <v>112</v>
          </cell>
          <cell r="C676" t="str">
            <v>Z0000363</v>
          </cell>
          <cell r="D676" t="str">
            <v>ST'L PLATE(SS400)</v>
          </cell>
          <cell r="E676" t="str">
            <v>T=12</v>
          </cell>
          <cell r="F676" t="str">
            <v>KG</v>
          </cell>
          <cell r="G676" t="str">
            <v>4779</v>
          </cell>
          <cell r="H676">
            <v>309</v>
          </cell>
          <cell r="I676">
            <v>0</v>
          </cell>
        </row>
        <row r="677">
          <cell r="A677" t="str">
            <v>010214</v>
          </cell>
          <cell r="B677" t="str">
            <v>113</v>
          </cell>
          <cell r="C677" t="str">
            <v>Z0000364</v>
          </cell>
          <cell r="D677" t="str">
            <v>ST'L PLATE(SS400)</v>
          </cell>
          <cell r="E677" t="str">
            <v>T=13</v>
          </cell>
          <cell r="F677" t="str">
            <v>KG</v>
          </cell>
          <cell r="G677" t="str">
            <v>3061</v>
          </cell>
          <cell r="H677">
            <v>309</v>
          </cell>
          <cell r="I677">
            <v>0</v>
          </cell>
        </row>
        <row r="678">
          <cell r="A678" t="str">
            <v>010214</v>
          </cell>
          <cell r="B678" t="str">
            <v>114</v>
          </cell>
          <cell r="C678" t="str">
            <v>Z0000365</v>
          </cell>
          <cell r="D678" t="str">
            <v>ST'L PLATE(SS400)</v>
          </cell>
          <cell r="E678" t="str">
            <v>T=14</v>
          </cell>
          <cell r="F678" t="str">
            <v>KG</v>
          </cell>
          <cell r="G678" t="str">
            <v>9232</v>
          </cell>
          <cell r="H678">
            <v>309</v>
          </cell>
          <cell r="I678">
            <v>0</v>
          </cell>
        </row>
        <row r="679">
          <cell r="A679" t="str">
            <v>010214</v>
          </cell>
          <cell r="B679" t="str">
            <v>115</v>
          </cell>
          <cell r="C679" t="str">
            <v>Z0000366</v>
          </cell>
          <cell r="D679" t="str">
            <v>ST'L PLATE(SS400)</v>
          </cell>
          <cell r="E679" t="str">
            <v>T=15</v>
          </cell>
          <cell r="F679" t="str">
            <v>KG</v>
          </cell>
          <cell r="G679" t="str">
            <v>4930</v>
          </cell>
          <cell r="H679">
            <v>309</v>
          </cell>
          <cell r="I679">
            <v>0</v>
          </cell>
        </row>
        <row r="680">
          <cell r="A680" t="str">
            <v>010214</v>
          </cell>
          <cell r="B680" t="str">
            <v>116</v>
          </cell>
          <cell r="C680" t="str">
            <v>Z0000367</v>
          </cell>
          <cell r="D680" t="str">
            <v>ST'L PLATE(SS400)</v>
          </cell>
          <cell r="E680" t="str">
            <v>T=16</v>
          </cell>
          <cell r="F680" t="str">
            <v>KG</v>
          </cell>
          <cell r="G680" t="str">
            <v>2939</v>
          </cell>
          <cell r="H680">
            <v>309</v>
          </cell>
          <cell r="I680">
            <v>0</v>
          </cell>
        </row>
        <row r="681">
          <cell r="A681" t="str">
            <v>010214</v>
          </cell>
          <cell r="B681" t="str">
            <v>117</v>
          </cell>
          <cell r="C681" t="str">
            <v>Z0000368</v>
          </cell>
          <cell r="D681" t="str">
            <v>ST'L PLATE(SS400)</v>
          </cell>
          <cell r="E681" t="str">
            <v>T=17</v>
          </cell>
          <cell r="F681" t="str">
            <v>KG</v>
          </cell>
          <cell r="G681" t="str">
            <v>833</v>
          </cell>
          <cell r="H681">
            <v>309</v>
          </cell>
          <cell r="I681">
            <v>0</v>
          </cell>
        </row>
        <row r="682">
          <cell r="A682" t="str">
            <v>010214</v>
          </cell>
          <cell r="B682" t="str">
            <v>118</v>
          </cell>
          <cell r="C682" t="str">
            <v>Z0000369</v>
          </cell>
          <cell r="D682" t="str">
            <v>ST'L PLATE(SS400)</v>
          </cell>
          <cell r="E682" t="str">
            <v>T=18</v>
          </cell>
          <cell r="F682" t="str">
            <v>KG</v>
          </cell>
          <cell r="G682" t="str">
            <v>3621</v>
          </cell>
          <cell r="H682">
            <v>309</v>
          </cell>
          <cell r="I682">
            <v>0</v>
          </cell>
        </row>
        <row r="683">
          <cell r="A683" t="str">
            <v>010214</v>
          </cell>
          <cell r="B683" t="str">
            <v>119</v>
          </cell>
          <cell r="C683" t="str">
            <v>Z0000370</v>
          </cell>
          <cell r="D683" t="str">
            <v>ST'L PLATE(SS400)</v>
          </cell>
          <cell r="E683" t="str">
            <v>T=19</v>
          </cell>
          <cell r="F683" t="str">
            <v>KG</v>
          </cell>
          <cell r="G683" t="str">
            <v>2872</v>
          </cell>
          <cell r="H683">
            <v>309</v>
          </cell>
          <cell r="I683">
            <v>0</v>
          </cell>
        </row>
        <row r="684">
          <cell r="A684" t="str">
            <v>010214</v>
          </cell>
          <cell r="B684" t="str">
            <v>120</v>
          </cell>
          <cell r="C684" t="str">
            <v>Z0000371</v>
          </cell>
          <cell r="D684" t="str">
            <v>ST'L PLATE(SS400)</v>
          </cell>
          <cell r="E684" t="str">
            <v>T=20</v>
          </cell>
          <cell r="F684" t="str">
            <v>KG</v>
          </cell>
          <cell r="G684" t="str">
            <v>4397</v>
          </cell>
          <cell r="H684">
            <v>309</v>
          </cell>
          <cell r="I684">
            <v>0</v>
          </cell>
        </row>
        <row r="685">
          <cell r="A685" t="str">
            <v>010214</v>
          </cell>
          <cell r="B685" t="str">
            <v>121</v>
          </cell>
          <cell r="C685" t="str">
            <v>Z0000372</v>
          </cell>
          <cell r="D685" t="str">
            <v>ST'L PLATE(SS400)</v>
          </cell>
          <cell r="E685" t="str">
            <v>T=22</v>
          </cell>
          <cell r="F685" t="str">
            <v>KG</v>
          </cell>
          <cell r="G685" t="str">
            <v>1568</v>
          </cell>
          <cell r="H685">
            <v>334</v>
          </cell>
          <cell r="I685">
            <v>0</v>
          </cell>
        </row>
        <row r="686">
          <cell r="A686" t="str">
            <v>010214</v>
          </cell>
          <cell r="B686" t="str">
            <v>122</v>
          </cell>
          <cell r="C686" t="str">
            <v>Z0000373</v>
          </cell>
          <cell r="D686" t="str">
            <v>ST'L PLATE(SS400)</v>
          </cell>
          <cell r="E686" t="str">
            <v>T=23</v>
          </cell>
          <cell r="F686" t="str">
            <v>KG</v>
          </cell>
          <cell r="G686" t="str">
            <v>4646</v>
          </cell>
          <cell r="H686">
            <v>313</v>
          </cell>
          <cell r="I686">
            <v>0</v>
          </cell>
        </row>
        <row r="687">
          <cell r="A687" t="str">
            <v>010214</v>
          </cell>
          <cell r="B687" t="str">
            <v>123</v>
          </cell>
          <cell r="C687" t="str">
            <v>Z0000374</v>
          </cell>
          <cell r="D687" t="str">
            <v>ST'L PLATE(SS400)</v>
          </cell>
          <cell r="E687" t="str">
            <v>T=24</v>
          </cell>
          <cell r="F687" t="str">
            <v>KG</v>
          </cell>
          <cell r="G687" t="str">
            <v>1833</v>
          </cell>
          <cell r="H687">
            <v>313</v>
          </cell>
          <cell r="I687">
            <v>0</v>
          </cell>
        </row>
        <row r="688">
          <cell r="A688" t="str">
            <v>010214</v>
          </cell>
          <cell r="B688" t="str">
            <v>124</v>
          </cell>
          <cell r="C688" t="str">
            <v>Z0000375</v>
          </cell>
          <cell r="D688" t="str">
            <v>ST'L PLATE(SS400)</v>
          </cell>
          <cell r="E688" t="str">
            <v>T=25</v>
          </cell>
          <cell r="F688" t="str">
            <v>KG</v>
          </cell>
          <cell r="G688" t="str">
            <v>2104</v>
          </cell>
          <cell r="H688">
            <v>313</v>
          </cell>
          <cell r="I688">
            <v>0</v>
          </cell>
        </row>
        <row r="689">
          <cell r="A689" t="str">
            <v>010214</v>
          </cell>
          <cell r="B689" t="str">
            <v>125</v>
          </cell>
          <cell r="C689" t="str">
            <v>Z0000376</v>
          </cell>
          <cell r="D689" t="str">
            <v>ST'L PLATE(SS400)</v>
          </cell>
          <cell r="E689" t="str">
            <v>T=28</v>
          </cell>
          <cell r="F689" t="str">
            <v>KG</v>
          </cell>
          <cell r="G689" t="str">
            <v>1527</v>
          </cell>
          <cell r="H689">
            <v>334</v>
          </cell>
          <cell r="I689">
            <v>0</v>
          </cell>
        </row>
        <row r="690">
          <cell r="A690" t="str">
            <v>010214</v>
          </cell>
          <cell r="B690" t="str">
            <v>126</v>
          </cell>
          <cell r="C690" t="str">
            <v>Z0000377</v>
          </cell>
          <cell r="D690" t="str">
            <v>ST'L PLATE(SS400)</v>
          </cell>
          <cell r="E690" t="str">
            <v>T=30</v>
          </cell>
          <cell r="F690" t="str">
            <v>KG</v>
          </cell>
          <cell r="G690" t="str">
            <v>5281</v>
          </cell>
          <cell r="H690">
            <v>334</v>
          </cell>
          <cell r="I690">
            <v>0</v>
          </cell>
        </row>
        <row r="691">
          <cell r="A691" t="str">
            <v>010214</v>
          </cell>
          <cell r="B691" t="str">
            <v>127</v>
          </cell>
          <cell r="C691" t="str">
            <v>Z0000378</v>
          </cell>
          <cell r="D691" t="str">
            <v>ST'L PLATE(SS400)</v>
          </cell>
          <cell r="E691" t="str">
            <v>T=32</v>
          </cell>
          <cell r="F691" t="str">
            <v>KG</v>
          </cell>
          <cell r="G691" t="str">
            <v>859</v>
          </cell>
          <cell r="H691">
            <v>334</v>
          </cell>
          <cell r="I691">
            <v>0</v>
          </cell>
        </row>
        <row r="692">
          <cell r="A692" t="str">
            <v>010214</v>
          </cell>
          <cell r="B692" t="str">
            <v>128</v>
          </cell>
          <cell r="C692" t="str">
            <v>Z0000379</v>
          </cell>
          <cell r="D692" t="str">
            <v>ST'L PLATE(SS400)</v>
          </cell>
          <cell r="E692" t="str">
            <v>T=34</v>
          </cell>
          <cell r="F692" t="str">
            <v>KG</v>
          </cell>
          <cell r="G692" t="str">
            <v>704</v>
          </cell>
          <cell r="H692">
            <v>334</v>
          </cell>
          <cell r="I692">
            <v>0</v>
          </cell>
        </row>
        <row r="693">
          <cell r="A693" t="str">
            <v>010214</v>
          </cell>
          <cell r="B693" t="str">
            <v>129</v>
          </cell>
          <cell r="C693" t="str">
            <v>Z0000167</v>
          </cell>
          <cell r="D693" t="str">
            <v>산소</v>
          </cell>
          <cell r="E693" t="str">
            <v>99.9%</v>
          </cell>
          <cell r="F693" t="str">
            <v>M3</v>
          </cell>
          <cell r="G693" t="str">
            <v>1726.17</v>
          </cell>
          <cell r="H693">
            <v>571</v>
          </cell>
          <cell r="I693">
            <v>0</v>
          </cell>
        </row>
        <row r="694">
          <cell r="A694" t="str">
            <v>010214</v>
          </cell>
          <cell r="B694" t="str">
            <v>130</v>
          </cell>
          <cell r="C694" t="str">
            <v>Z0000168</v>
          </cell>
          <cell r="D694" t="str">
            <v>아세틸렌</v>
          </cell>
          <cell r="E694" t="str">
            <v>65.8*3.3</v>
          </cell>
          <cell r="F694" t="str">
            <v>KG</v>
          </cell>
          <cell r="G694" t="str">
            <v>844.82</v>
          </cell>
          <cell r="H694">
            <v>5390</v>
          </cell>
          <cell r="I694">
            <v>0</v>
          </cell>
        </row>
        <row r="695">
          <cell r="A695" t="str">
            <v>010214</v>
          </cell>
          <cell r="B695" t="str">
            <v>131</v>
          </cell>
          <cell r="C695" t="str">
            <v>Z0000169</v>
          </cell>
          <cell r="D695" t="str">
            <v>서비스볼트</v>
          </cell>
          <cell r="E695" t="str">
            <v>M16*125</v>
          </cell>
          <cell r="F695" t="str">
            <v>EA</v>
          </cell>
          <cell r="G695" t="str">
            <v>493.19</v>
          </cell>
          <cell r="H695">
            <v>376</v>
          </cell>
          <cell r="I695">
            <v>0</v>
          </cell>
        </row>
        <row r="696">
          <cell r="A696" t="str">
            <v>010214</v>
          </cell>
          <cell r="B696" t="str">
            <v>132</v>
          </cell>
          <cell r="C696" t="str">
            <v>Z0000170</v>
          </cell>
          <cell r="D696" t="str">
            <v>보조강재(L-90*90*7)</v>
          </cell>
          <cell r="E696" t="str">
            <v>SS41</v>
          </cell>
          <cell r="F696" t="str">
            <v>KG</v>
          </cell>
          <cell r="G696" t="str">
            <v>1114.36</v>
          </cell>
          <cell r="H696">
            <v>301</v>
          </cell>
          <cell r="I696">
            <v>0</v>
          </cell>
        </row>
        <row r="697">
          <cell r="A697" t="str">
            <v>010214</v>
          </cell>
          <cell r="B697" t="str">
            <v>133</v>
          </cell>
          <cell r="C697" t="str">
            <v>Z0000171</v>
          </cell>
          <cell r="D697" t="str">
            <v>용접공</v>
          </cell>
          <cell r="E697">
            <v>0</v>
          </cell>
          <cell r="F697" t="str">
            <v>인</v>
          </cell>
          <cell r="G697" t="str">
            <v>290.33</v>
          </cell>
          <cell r="H697">
            <v>0</v>
          </cell>
          <cell r="I697">
            <v>63205</v>
          </cell>
        </row>
        <row r="698">
          <cell r="A698" t="str">
            <v>010214</v>
          </cell>
          <cell r="B698" t="str">
            <v>134</v>
          </cell>
          <cell r="C698" t="str">
            <v>Z0000172</v>
          </cell>
          <cell r="D698" t="str">
            <v>수동용접봉</v>
          </cell>
          <cell r="E698" t="str">
            <v>1.8*2.1</v>
          </cell>
          <cell r="F698" t="str">
            <v>KG</v>
          </cell>
          <cell r="G698" t="str">
            <v>3063.9</v>
          </cell>
          <cell r="H698">
            <v>646</v>
          </cell>
          <cell r="I698">
            <v>0</v>
          </cell>
        </row>
        <row r="699">
          <cell r="A699" t="str">
            <v>010214</v>
          </cell>
          <cell r="B699" t="str">
            <v>135</v>
          </cell>
          <cell r="C699" t="str">
            <v>91E00090</v>
          </cell>
          <cell r="D699" t="str">
            <v>철골가공조립</v>
          </cell>
          <cell r="E699">
            <v>0</v>
          </cell>
          <cell r="F699" t="str">
            <v>TON</v>
          </cell>
          <cell r="G699" t="str">
            <v>429.203</v>
          </cell>
          <cell r="H699">
            <v>0</v>
          </cell>
          <cell r="I699">
            <v>310726</v>
          </cell>
          <cell r="J699">
            <v>0</v>
          </cell>
        </row>
        <row r="700">
          <cell r="A700" t="str">
            <v>010214</v>
          </cell>
          <cell r="B700" t="str">
            <v>136</v>
          </cell>
          <cell r="C700" t="str">
            <v>Z0000162</v>
          </cell>
          <cell r="D700" t="str">
            <v>T.C BOLT</v>
          </cell>
          <cell r="E700" t="str">
            <v>각종</v>
          </cell>
          <cell r="F700" t="str">
            <v>KG</v>
          </cell>
          <cell r="G700" t="str">
            <v>6657</v>
          </cell>
          <cell r="H700">
            <v>1068</v>
          </cell>
          <cell r="I700">
            <v>0</v>
          </cell>
        </row>
        <row r="701">
          <cell r="A701" t="str">
            <v>010214</v>
          </cell>
          <cell r="B701" t="str">
            <v>137</v>
          </cell>
          <cell r="C701" t="str">
            <v>Z0000164</v>
          </cell>
          <cell r="D701" t="str">
            <v>ANCHOR BOLT</v>
          </cell>
          <cell r="E701" t="str">
            <v>M24*900</v>
          </cell>
          <cell r="F701" t="str">
            <v>EA</v>
          </cell>
          <cell r="G701" t="str">
            <v>181</v>
          </cell>
          <cell r="H701">
            <v>1764</v>
          </cell>
          <cell r="I701">
            <v>0</v>
          </cell>
        </row>
        <row r="702">
          <cell r="A702" t="str">
            <v>010214</v>
          </cell>
          <cell r="B702" t="str">
            <v>138</v>
          </cell>
          <cell r="C702" t="str">
            <v>Z0000166</v>
          </cell>
          <cell r="D702" t="str">
            <v>앙카볼트설치</v>
          </cell>
          <cell r="E702" t="str">
            <v>주기둥Φ19-25</v>
          </cell>
          <cell r="F702" t="str">
            <v>개소</v>
          </cell>
          <cell r="G702" t="str">
            <v>181</v>
          </cell>
          <cell r="H702">
            <v>0</v>
          </cell>
          <cell r="I702">
            <v>15109</v>
          </cell>
          <cell r="J702">
            <v>0</v>
          </cell>
        </row>
        <row r="703">
          <cell r="A703" t="str">
            <v>010214</v>
          </cell>
          <cell r="B703" t="str">
            <v>139</v>
          </cell>
          <cell r="C703" t="str">
            <v>Z0000165</v>
          </cell>
          <cell r="D703" t="str">
            <v>TURN BUCKLE</v>
          </cell>
          <cell r="E703" t="str">
            <v>D30*300</v>
          </cell>
          <cell r="F703" t="str">
            <v>EA</v>
          </cell>
          <cell r="G703" t="str">
            <v>16</v>
          </cell>
          <cell r="H703">
            <v>39249</v>
          </cell>
          <cell r="I703">
            <v>0</v>
          </cell>
        </row>
        <row r="704">
          <cell r="A704" t="str">
            <v>010214</v>
          </cell>
          <cell r="B704" t="str">
            <v>140</v>
          </cell>
          <cell r="C704" t="str">
            <v>Z0000173</v>
          </cell>
          <cell r="D704" t="str">
            <v>그라우팅몰탈</v>
          </cell>
          <cell r="E704">
            <v>0</v>
          </cell>
          <cell r="F704" t="str">
            <v>M3</v>
          </cell>
          <cell r="G704" t="str">
            <v>0.585</v>
          </cell>
          <cell r="H704">
            <v>224186</v>
          </cell>
          <cell r="I704">
            <v>64677</v>
          </cell>
        </row>
        <row r="705">
          <cell r="A705" t="str">
            <v>010214</v>
          </cell>
          <cell r="B705" t="str">
            <v>141</v>
          </cell>
          <cell r="C705" t="str">
            <v>Z0000174</v>
          </cell>
          <cell r="D705" t="str">
            <v>조합페인트</v>
          </cell>
          <cell r="E705" t="str">
            <v>철재면2회,벽뿜칠</v>
          </cell>
          <cell r="F705" t="str">
            <v>M2</v>
          </cell>
          <cell r="G705" t="str">
            <v>6185.31</v>
          </cell>
          <cell r="H705">
            <v>556</v>
          </cell>
          <cell r="I705">
            <v>2495</v>
          </cell>
        </row>
        <row r="706">
          <cell r="A706" t="str">
            <v>010214</v>
          </cell>
          <cell r="B706" t="str">
            <v>142</v>
          </cell>
          <cell r="C706" t="str">
            <v>Z0000175</v>
          </cell>
          <cell r="D706" t="str">
            <v>방청페인트</v>
          </cell>
          <cell r="E706" t="str">
            <v>철부1회</v>
          </cell>
          <cell r="F706" t="str">
            <v>M2</v>
          </cell>
          <cell r="G706" t="str">
            <v>6185.31</v>
          </cell>
          <cell r="H706">
            <v>369</v>
          </cell>
          <cell r="I706">
            <v>1030</v>
          </cell>
        </row>
        <row r="707">
          <cell r="A707" t="str">
            <v>010214</v>
          </cell>
          <cell r="B707" t="str">
            <v>143</v>
          </cell>
          <cell r="C707" t="str">
            <v>91E00420</v>
          </cell>
          <cell r="D707" t="str">
            <v>철골세우기</v>
          </cell>
          <cell r="E707" t="str">
            <v>중층</v>
          </cell>
          <cell r="F707" t="str">
            <v>TON</v>
          </cell>
          <cell r="G707" t="str">
            <v>429.203</v>
          </cell>
          <cell r="H707">
            <v>124</v>
          </cell>
          <cell r="I707">
            <v>45438</v>
          </cell>
          <cell r="J707">
            <v>0</v>
          </cell>
        </row>
        <row r="708">
          <cell r="A708" t="str">
            <v>010214</v>
          </cell>
          <cell r="B708" t="str">
            <v>144</v>
          </cell>
          <cell r="C708" t="str">
            <v>91E00710</v>
          </cell>
          <cell r="D708" t="str">
            <v>고장력볼트본조임</v>
          </cell>
          <cell r="E708">
            <v>0</v>
          </cell>
          <cell r="F708" t="str">
            <v>톤</v>
          </cell>
          <cell r="G708" t="str">
            <v>429.203</v>
          </cell>
          <cell r="H708">
            <v>687</v>
          </cell>
          <cell r="I708">
            <v>43435</v>
          </cell>
          <cell r="J708">
            <v>0</v>
          </cell>
        </row>
        <row r="709">
          <cell r="A709" t="str">
            <v>010214</v>
          </cell>
          <cell r="B709" t="str">
            <v>145</v>
          </cell>
          <cell r="C709" t="str">
            <v>Z0000233</v>
          </cell>
          <cell r="D709" t="str">
            <v>트럭크레인</v>
          </cell>
          <cell r="E709" t="str">
            <v>30톤</v>
          </cell>
          <cell r="F709" t="str">
            <v>HR</v>
          </cell>
          <cell r="G709" t="str">
            <v>229</v>
          </cell>
          <cell r="H709">
            <v>4900</v>
          </cell>
          <cell r="I709">
            <v>36000</v>
          </cell>
          <cell r="J709">
            <v>31500</v>
          </cell>
        </row>
        <row r="710">
          <cell r="A710" t="str">
            <v>010214</v>
          </cell>
          <cell r="B710" t="str">
            <v>146</v>
          </cell>
          <cell r="C710" t="str">
            <v>Z0000179</v>
          </cell>
          <cell r="D710" t="str">
            <v>데크프레이트(G.I)</v>
          </cell>
          <cell r="E710" t="str">
            <v>T1.2MM</v>
          </cell>
          <cell r="F710" t="str">
            <v>M2</v>
          </cell>
          <cell r="G710" t="str">
            <v>3734.64</v>
          </cell>
          <cell r="H710">
            <v>9980</v>
          </cell>
          <cell r="I710">
            <v>0</v>
          </cell>
        </row>
        <row r="711">
          <cell r="A711" t="str">
            <v>010214</v>
          </cell>
          <cell r="B711" t="str">
            <v>147</v>
          </cell>
          <cell r="C711" t="str">
            <v>Z0000180</v>
          </cell>
          <cell r="D711" t="str">
            <v>데크프레이트설치</v>
          </cell>
          <cell r="E711">
            <v>0</v>
          </cell>
          <cell r="F711" t="str">
            <v>M2</v>
          </cell>
          <cell r="G711" t="str">
            <v>3734.64</v>
          </cell>
          <cell r="H711">
            <v>209</v>
          </cell>
          <cell r="I711">
            <v>6426</v>
          </cell>
          <cell r="J711">
            <v>0</v>
          </cell>
        </row>
        <row r="713">
          <cell r="D713" t="str">
            <v>소계</v>
          </cell>
        </row>
        <row r="715">
          <cell r="D715" t="str">
            <v>15. 지붕공사및 홈통공사</v>
          </cell>
        </row>
        <row r="716">
          <cell r="A716" t="str">
            <v>010215</v>
          </cell>
          <cell r="B716" t="str">
            <v>1</v>
          </cell>
          <cell r="C716" t="str">
            <v>Z0000181</v>
          </cell>
          <cell r="D716" t="str">
            <v>루프드레인</v>
          </cell>
          <cell r="E716" t="str">
            <v>주철Φ100</v>
          </cell>
          <cell r="F716" t="str">
            <v>EA</v>
          </cell>
          <cell r="G716" t="str">
            <v>44</v>
          </cell>
          <cell r="H716">
            <v>2450</v>
          </cell>
          <cell r="I716">
            <v>0</v>
          </cell>
        </row>
        <row r="717">
          <cell r="A717" t="str">
            <v>010215</v>
          </cell>
          <cell r="B717" t="str">
            <v>2</v>
          </cell>
          <cell r="C717" t="str">
            <v>Z0000182</v>
          </cell>
          <cell r="D717" t="str">
            <v>루프드레인</v>
          </cell>
          <cell r="E717" t="str">
            <v>주철Φ50</v>
          </cell>
          <cell r="F717" t="str">
            <v>EA</v>
          </cell>
          <cell r="G717" t="str">
            <v>4</v>
          </cell>
          <cell r="H717">
            <v>1960</v>
          </cell>
          <cell r="I717">
            <v>0</v>
          </cell>
        </row>
        <row r="718">
          <cell r="A718" t="str">
            <v>010215</v>
          </cell>
          <cell r="B718" t="str">
            <v>3</v>
          </cell>
          <cell r="C718" t="str">
            <v>91Q00110</v>
          </cell>
          <cell r="D718" t="str">
            <v>루프드레인설치</v>
          </cell>
          <cell r="E718" t="str">
            <v>D100MM 주철</v>
          </cell>
          <cell r="F718" t="str">
            <v>EA</v>
          </cell>
          <cell r="G718" t="str">
            <v>48</v>
          </cell>
          <cell r="H718">
            <v>0</v>
          </cell>
          <cell r="I718">
            <v>12753</v>
          </cell>
          <cell r="J718">
            <v>382</v>
          </cell>
        </row>
        <row r="719">
          <cell r="A719" t="str">
            <v>010215</v>
          </cell>
          <cell r="B719" t="str">
            <v>4</v>
          </cell>
          <cell r="C719" t="str">
            <v>Z0000234</v>
          </cell>
          <cell r="D719" t="str">
            <v>플로어드레인</v>
          </cell>
          <cell r="E719" t="str">
            <v>D150MM 주철</v>
          </cell>
          <cell r="F719" t="str">
            <v>EA</v>
          </cell>
          <cell r="G719" t="str">
            <v>6</v>
          </cell>
          <cell r="H719">
            <v>4606</v>
          </cell>
          <cell r="I719">
            <v>0</v>
          </cell>
        </row>
        <row r="720">
          <cell r="A720" t="str">
            <v>010215</v>
          </cell>
          <cell r="B720" t="str">
            <v>5</v>
          </cell>
          <cell r="C720" t="str">
            <v>Z0000183</v>
          </cell>
          <cell r="D720" t="str">
            <v>테크판넬</v>
          </cell>
          <cell r="E720" t="str">
            <v>T=75MM</v>
          </cell>
          <cell r="F720" t="str">
            <v>M2</v>
          </cell>
          <cell r="G720" t="str">
            <v>2201.14</v>
          </cell>
          <cell r="H720">
            <v>23912</v>
          </cell>
        </row>
        <row r="721">
          <cell r="A721" t="str">
            <v>010215</v>
          </cell>
          <cell r="B721" t="str">
            <v>6</v>
          </cell>
          <cell r="C721" t="str">
            <v>Z0000184</v>
          </cell>
          <cell r="D721" t="str">
            <v>아스팔트슁글깔기</v>
          </cell>
          <cell r="E721" t="str">
            <v>DECK 판넬위</v>
          </cell>
          <cell r="F721" t="str">
            <v>M2</v>
          </cell>
          <cell r="G721" t="str">
            <v>2254.2</v>
          </cell>
          <cell r="H721">
            <v>6281</v>
          </cell>
        </row>
        <row r="722">
          <cell r="A722" t="str">
            <v>010215</v>
          </cell>
          <cell r="B722" t="str">
            <v>7</v>
          </cell>
          <cell r="C722" t="str">
            <v>Z0000185</v>
          </cell>
          <cell r="D722" t="str">
            <v>샌드위치판넬(내벽)</v>
          </cell>
          <cell r="E722" t="str">
            <v>WALL T=50MM</v>
          </cell>
          <cell r="F722" t="str">
            <v>M2</v>
          </cell>
          <cell r="G722" t="str">
            <v>406.28</v>
          </cell>
          <cell r="H722">
            <v>21952</v>
          </cell>
        </row>
        <row r="723">
          <cell r="A723" t="str">
            <v>010215</v>
          </cell>
          <cell r="B723" t="str">
            <v>8</v>
          </cell>
          <cell r="C723" t="str">
            <v>Z0000186</v>
          </cell>
          <cell r="D723" t="str">
            <v>샌드위치판넬(외벽)</v>
          </cell>
          <cell r="E723" t="str">
            <v>WALL T=75MM</v>
          </cell>
          <cell r="F723" t="str">
            <v>M2</v>
          </cell>
          <cell r="G723" t="str">
            <v>2890.39</v>
          </cell>
          <cell r="H723">
            <v>33565</v>
          </cell>
        </row>
        <row r="724">
          <cell r="A724" t="str">
            <v>010215</v>
          </cell>
          <cell r="B724" t="str">
            <v>9</v>
          </cell>
          <cell r="C724" t="str">
            <v>Z0000188</v>
          </cell>
          <cell r="D724" t="str">
            <v>외벽판넬</v>
          </cell>
          <cell r="E724" t="str">
            <v>T=0.6,불소수지코팅</v>
          </cell>
          <cell r="F724" t="str">
            <v>M2</v>
          </cell>
          <cell r="G724" t="str">
            <v>2890.39</v>
          </cell>
          <cell r="H724">
            <v>25382</v>
          </cell>
        </row>
        <row r="725">
          <cell r="A725" t="str">
            <v>010215</v>
          </cell>
          <cell r="B725" t="str">
            <v>10</v>
          </cell>
          <cell r="C725" t="str">
            <v>Z0000189</v>
          </cell>
          <cell r="D725" t="str">
            <v>실리콘수지강판</v>
          </cell>
          <cell r="E725" t="str">
            <v>T=0.8</v>
          </cell>
          <cell r="F725" t="str">
            <v>M</v>
          </cell>
          <cell r="G725" t="str">
            <v>2146</v>
          </cell>
          <cell r="H725">
            <v>3949</v>
          </cell>
        </row>
        <row r="726">
          <cell r="A726" t="str">
            <v>010215</v>
          </cell>
          <cell r="B726" t="str">
            <v>11</v>
          </cell>
          <cell r="C726" t="str">
            <v>Z0000187</v>
          </cell>
          <cell r="D726" t="str">
            <v>성형비</v>
          </cell>
          <cell r="E726">
            <v>0</v>
          </cell>
          <cell r="F726" t="str">
            <v>M</v>
          </cell>
          <cell r="G726" t="str">
            <v>2146</v>
          </cell>
          <cell r="H726">
            <v>294</v>
          </cell>
        </row>
        <row r="727">
          <cell r="A727" t="str">
            <v>010215</v>
          </cell>
          <cell r="B727" t="str">
            <v>12</v>
          </cell>
          <cell r="C727" t="str">
            <v>Z0000190</v>
          </cell>
          <cell r="D727" t="str">
            <v>처마싸기</v>
          </cell>
          <cell r="E727">
            <v>0</v>
          </cell>
          <cell r="F727" t="str">
            <v>M</v>
          </cell>
          <cell r="G727" t="str">
            <v>83.8</v>
          </cell>
          <cell r="H727">
            <v>463</v>
          </cell>
          <cell r="I727">
            <v>12385</v>
          </cell>
        </row>
        <row r="728">
          <cell r="A728" t="str">
            <v>010215</v>
          </cell>
          <cell r="B728" t="str">
            <v>13</v>
          </cell>
          <cell r="C728" t="str">
            <v>Z0000191</v>
          </cell>
          <cell r="D728" t="str">
            <v>박공싸기</v>
          </cell>
          <cell r="E728">
            <v>0</v>
          </cell>
          <cell r="F728" t="str">
            <v>M</v>
          </cell>
          <cell r="G728" t="str">
            <v>192.2</v>
          </cell>
          <cell r="H728">
            <v>580</v>
          </cell>
          <cell r="I728">
            <v>9032</v>
          </cell>
        </row>
        <row r="729">
          <cell r="A729" t="str">
            <v>010215</v>
          </cell>
          <cell r="B729" t="str">
            <v>14</v>
          </cell>
          <cell r="C729" t="str">
            <v>Z0000192</v>
          </cell>
          <cell r="D729" t="str">
            <v>벽모서리싸기</v>
          </cell>
          <cell r="E729">
            <v>0</v>
          </cell>
          <cell r="F729" t="str">
            <v>M</v>
          </cell>
          <cell r="G729" t="str">
            <v>1165.8</v>
          </cell>
          <cell r="H729">
            <v>294</v>
          </cell>
          <cell r="I729">
            <v>12385</v>
          </cell>
        </row>
        <row r="730">
          <cell r="A730" t="str">
            <v>010215</v>
          </cell>
          <cell r="B730" t="str">
            <v>15</v>
          </cell>
          <cell r="C730" t="str">
            <v>Z0000193</v>
          </cell>
          <cell r="D730" t="str">
            <v>강관선홈통</v>
          </cell>
          <cell r="E730" t="str">
            <v>Φ125</v>
          </cell>
          <cell r="F730" t="str">
            <v>M</v>
          </cell>
          <cell r="G730" t="str">
            <v>291.2</v>
          </cell>
          <cell r="H730">
            <v>3999</v>
          </cell>
          <cell r="I730">
            <v>10152</v>
          </cell>
        </row>
        <row r="731">
          <cell r="A731" t="str">
            <v>010215</v>
          </cell>
          <cell r="B731" t="str">
            <v>18</v>
          </cell>
          <cell r="C731" t="str">
            <v>Z0000235</v>
          </cell>
          <cell r="D731" t="str">
            <v>스페이스 프레임</v>
          </cell>
          <cell r="E731">
            <v>0</v>
          </cell>
          <cell r="F731" t="str">
            <v>식</v>
          </cell>
          <cell r="G731" t="str">
            <v>1</v>
          </cell>
          <cell r="H731">
            <v>170358428</v>
          </cell>
          <cell r="I731">
            <v>0</v>
          </cell>
        </row>
        <row r="733">
          <cell r="D733" t="str">
            <v>소계</v>
          </cell>
        </row>
        <row r="735">
          <cell r="D735" t="str">
            <v>16. 작업부산물</v>
          </cell>
        </row>
        <row r="736">
          <cell r="A736" t="str">
            <v>010216</v>
          </cell>
          <cell r="B736" t="str">
            <v>1</v>
          </cell>
          <cell r="C736" t="str">
            <v>Z0000196</v>
          </cell>
          <cell r="D736" t="str">
            <v>고철</v>
          </cell>
          <cell r="E736">
            <v>0</v>
          </cell>
          <cell r="F736" t="str">
            <v>KG</v>
          </cell>
          <cell r="G736" t="str">
            <v>38150</v>
          </cell>
          <cell r="H736">
            <v>68</v>
          </cell>
          <cell r="I736">
            <v>0</v>
          </cell>
          <cell r="J736">
            <v>0</v>
          </cell>
        </row>
        <row r="738">
          <cell r="D738" t="str">
            <v>소계</v>
          </cell>
        </row>
        <row r="740">
          <cell r="D740" t="str">
            <v>17. 관급자재대</v>
          </cell>
        </row>
        <row r="741">
          <cell r="A741" t="str">
            <v>010217</v>
          </cell>
          <cell r="B741" t="str">
            <v>1</v>
          </cell>
          <cell r="C741" t="str">
            <v>Z0000197</v>
          </cell>
          <cell r="D741" t="str">
            <v>시멘트</v>
          </cell>
          <cell r="E741" t="str">
            <v>40KG</v>
          </cell>
          <cell r="F741" t="str">
            <v>포</v>
          </cell>
          <cell r="G741" t="str">
            <v>5909</v>
          </cell>
        </row>
        <row r="742">
          <cell r="A742" t="str">
            <v>010217</v>
          </cell>
          <cell r="B742" t="str">
            <v>2</v>
          </cell>
          <cell r="C742" t="str">
            <v>Z0000198</v>
          </cell>
          <cell r="D742" t="str">
            <v>조달수수료</v>
          </cell>
          <cell r="E742" t="str">
            <v>자재비의 1.4%</v>
          </cell>
          <cell r="F742" t="str">
            <v>식</v>
          </cell>
          <cell r="G742" t="str">
            <v>1</v>
          </cell>
        </row>
        <row r="743">
          <cell r="A743" t="str">
            <v>010217</v>
          </cell>
          <cell r="B743" t="str">
            <v>3</v>
          </cell>
          <cell r="C743" t="str">
            <v>Z0000199</v>
          </cell>
          <cell r="D743" t="str">
            <v>레미콘</v>
          </cell>
          <cell r="E743" t="str">
            <v>25-210-12</v>
          </cell>
          <cell r="F743" t="str">
            <v>M3</v>
          </cell>
          <cell r="G743" t="str">
            <v>5128.75</v>
          </cell>
        </row>
        <row r="744">
          <cell r="A744" t="str">
            <v>010217</v>
          </cell>
          <cell r="B744" t="str">
            <v>4</v>
          </cell>
          <cell r="C744" t="str">
            <v>Z0000200</v>
          </cell>
          <cell r="D744" t="str">
            <v>레미콘</v>
          </cell>
          <cell r="E744" t="str">
            <v>25-180-8</v>
          </cell>
          <cell r="F744" t="str">
            <v>M3</v>
          </cell>
          <cell r="G744" t="str">
            <v>1209.16</v>
          </cell>
        </row>
        <row r="745">
          <cell r="A745" t="str">
            <v>010217</v>
          </cell>
          <cell r="B745" t="str">
            <v>5</v>
          </cell>
          <cell r="C745" t="str">
            <v>Z0000201</v>
          </cell>
          <cell r="D745" t="str">
            <v>레미콘</v>
          </cell>
          <cell r="E745" t="str">
            <v>40-135-8</v>
          </cell>
          <cell r="F745" t="str">
            <v>M3</v>
          </cell>
          <cell r="G745" t="str">
            <v>162.12</v>
          </cell>
        </row>
        <row r="746">
          <cell r="A746" t="str">
            <v>010217</v>
          </cell>
          <cell r="B746" t="str">
            <v>6</v>
          </cell>
          <cell r="C746" t="str">
            <v>Z0000202</v>
          </cell>
          <cell r="D746" t="str">
            <v>조달수수료</v>
          </cell>
          <cell r="E746" t="str">
            <v>자재비의 0.8%</v>
          </cell>
          <cell r="F746" t="str">
            <v>식</v>
          </cell>
          <cell r="G746" t="str">
            <v>1</v>
          </cell>
        </row>
        <row r="747">
          <cell r="A747" t="str">
            <v>010217</v>
          </cell>
          <cell r="B747" t="str">
            <v>7</v>
          </cell>
          <cell r="C747" t="str">
            <v>Z0000203</v>
          </cell>
          <cell r="D747" t="str">
            <v>철   근(SD30)</v>
          </cell>
          <cell r="E747" t="str">
            <v>D 10</v>
          </cell>
          <cell r="F747" t="str">
            <v>톤</v>
          </cell>
          <cell r="G747" t="str">
            <v>58.59</v>
          </cell>
        </row>
        <row r="748">
          <cell r="A748" t="str">
            <v>010217</v>
          </cell>
          <cell r="B748" t="str">
            <v>8</v>
          </cell>
          <cell r="C748" t="str">
            <v>Z0000204</v>
          </cell>
          <cell r="D748" t="str">
            <v>철   근(SD30)</v>
          </cell>
          <cell r="E748" t="str">
            <v>D 13</v>
          </cell>
          <cell r="F748" t="str">
            <v>톤</v>
          </cell>
          <cell r="G748" t="str">
            <v>73.94</v>
          </cell>
        </row>
        <row r="749">
          <cell r="A749" t="str">
            <v>010217</v>
          </cell>
          <cell r="B749" t="str">
            <v>9</v>
          </cell>
          <cell r="C749" t="str">
            <v>Z0000205</v>
          </cell>
          <cell r="D749" t="str">
            <v>철   근(SD40)</v>
          </cell>
          <cell r="E749" t="str">
            <v>D 10</v>
          </cell>
          <cell r="F749" t="str">
            <v>톤</v>
          </cell>
          <cell r="G749" t="str">
            <v>5.94</v>
          </cell>
        </row>
        <row r="750">
          <cell r="A750" t="str">
            <v>010217</v>
          </cell>
          <cell r="B750" t="str">
            <v>10</v>
          </cell>
          <cell r="C750" t="str">
            <v>Z0000206</v>
          </cell>
          <cell r="D750" t="str">
            <v>철   근(SD40)</v>
          </cell>
          <cell r="E750" t="str">
            <v>D 13</v>
          </cell>
          <cell r="F750" t="str">
            <v>톤</v>
          </cell>
          <cell r="G750" t="str">
            <v>3.63</v>
          </cell>
        </row>
        <row r="751">
          <cell r="A751" t="str">
            <v>010217</v>
          </cell>
          <cell r="B751" t="str">
            <v>11</v>
          </cell>
          <cell r="C751" t="str">
            <v>Z0000207</v>
          </cell>
          <cell r="D751" t="str">
            <v>철   근(SD40)</v>
          </cell>
          <cell r="E751" t="str">
            <v>D 16</v>
          </cell>
          <cell r="F751" t="str">
            <v>톤</v>
          </cell>
          <cell r="G751" t="str">
            <v>191.28</v>
          </cell>
        </row>
        <row r="752">
          <cell r="A752" t="str">
            <v>010217</v>
          </cell>
          <cell r="B752" t="str">
            <v>12</v>
          </cell>
          <cell r="C752" t="str">
            <v>Z0000208</v>
          </cell>
          <cell r="D752" t="str">
            <v>철   근(SD40)</v>
          </cell>
          <cell r="E752" t="str">
            <v>D 19</v>
          </cell>
          <cell r="F752" t="str">
            <v>톤</v>
          </cell>
          <cell r="G752" t="str">
            <v>89.67</v>
          </cell>
        </row>
        <row r="753">
          <cell r="A753" t="str">
            <v>010217</v>
          </cell>
          <cell r="B753" t="str">
            <v>13</v>
          </cell>
          <cell r="C753" t="str">
            <v>Z0000209</v>
          </cell>
          <cell r="D753" t="str">
            <v>철   근(SD40)</v>
          </cell>
          <cell r="E753" t="str">
            <v>D 22</v>
          </cell>
          <cell r="F753" t="str">
            <v>톤</v>
          </cell>
          <cell r="G753" t="str">
            <v>192.9</v>
          </cell>
        </row>
        <row r="754">
          <cell r="A754" t="str">
            <v>010217</v>
          </cell>
          <cell r="B754" t="str">
            <v>14</v>
          </cell>
          <cell r="C754" t="str">
            <v>Z0000210</v>
          </cell>
          <cell r="D754" t="str">
            <v>조달수수료</v>
          </cell>
          <cell r="E754" t="str">
            <v>자재비의 1.4%</v>
          </cell>
          <cell r="F754" t="str">
            <v>식</v>
          </cell>
          <cell r="G754" t="str">
            <v>1</v>
          </cell>
        </row>
        <row r="756">
          <cell r="D756" t="str">
            <v>소계</v>
          </cell>
        </row>
        <row r="758">
          <cell r="D758" t="str">
            <v>합  계</v>
          </cell>
        </row>
        <row r="760">
          <cell r="D760" t="str">
            <v>*관리및 서비스동</v>
          </cell>
        </row>
        <row r="762">
          <cell r="D762" t="str">
            <v>1. 가설공사</v>
          </cell>
        </row>
        <row r="763">
          <cell r="A763" t="str">
            <v>010301</v>
          </cell>
          <cell r="B763" t="str">
            <v>1</v>
          </cell>
          <cell r="C763" t="str">
            <v>91B00010</v>
          </cell>
          <cell r="D763" t="str">
            <v>규준틀설치</v>
          </cell>
          <cell r="E763" t="str">
            <v>귀</v>
          </cell>
          <cell r="F763" t="str">
            <v>개소</v>
          </cell>
          <cell r="G763" t="str">
            <v>12</v>
          </cell>
          <cell r="H763">
            <v>3794</v>
          </cell>
          <cell r="I763">
            <v>33373</v>
          </cell>
          <cell r="J763">
            <v>0</v>
          </cell>
        </row>
        <row r="764">
          <cell r="A764" t="str">
            <v>010301</v>
          </cell>
          <cell r="B764" t="str">
            <v>2</v>
          </cell>
          <cell r="C764" t="str">
            <v>91B00020</v>
          </cell>
          <cell r="D764" t="str">
            <v>규준틀설치</v>
          </cell>
          <cell r="E764" t="str">
            <v>평</v>
          </cell>
          <cell r="F764" t="str">
            <v>개소</v>
          </cell>
          <cell r="G764" t="str">
            <v>6</v>
          </cell>
          <cell r="H764">
            <v>2410</v>
          </cell>
          <cell r="I764">
            <v>19112</v>
          </cell>
          <cell r="J764">
            <v>0</v>
          </cell>
        </row>
        <row r="765">
          <cell r="A765" t="str">
            <v>010301</v>
          </cell>
          <cell r="B765" t="str">
            <v>3</v>
          </cell>
          <cell r="C765" t="str">
            <v>91B00040</v>
          </cell>
          <cell r="D765" t="str">
            <v>내부수평비계</v>
          </cell>
          <cell r="E765" t="str">
            <v>3개월</v>
          </cell>
          <cell r="F765" t="str">
            <v>M2</v>
          </cell>
          <cell r="G765" t="str">
            <v>1512.09</v>
          </cell>
          <cell r="H765">
            <v>3187</v>
          </cell>
          <cell r="I765">
            <v>4177</v>
          </cell>
          <cell r="J765">
            <v>0</v>
          </cell>
        </row>
        <row r="766">
          <cell r="A766" t="str">
            <v>010301</v>
          </cell>
          <cell r="B766" t="str">
            <v>4</v>
          </cell>
          <cell r="C766" t="str">
            <v>91B00060</v>
          </cell>
          <cell r="D766" t="str">
            <v>강관동바리</v>
          </cell>
          <cell r="E766" t="str">
            <v>3개월</v>
          </cell>
          <cell r="F766" t="str">
            <v>M2</v>
          </cell>
          <cell r="G766" t="str">
            <v>1512.09</v>
          </cell>
          <cell r="H766">
            <v>620</v>
          </cell>
          <cell r="I766">
            <v>3257</v>
          </cell>
          <cell r="J766">
            <v>0</v>
          </cell>
        </row>
        <row r="767">
          <cell r="A767" t="str">
            <v>010301</v>
          </cell>
          <cell r="B767" t="str">
            <v>7</v>
          </cell>
          <cell r="C767" t="str">
            <v>Z0000236</v>
          </cell>
          <cell r="D767" t="str">
            <v>강관틀비계</v>
          </cell>
          <cell r="E767" t="str">
            <v>3개월</v>
          </cell>
          <cell r="F767" t="str">
            <v>M2</v>
          </cell>
          <cell r="G767" t="str">
            <v>1656.63</v>
          </cell>
          <cell r="H767">
            <v>529</v>
          </cell>
          <cell r="I767">
            <v>2102</v>
          </cell>
        </row>
        <row r="768">
          <cell r="A768" t="str">
            <v>010301</v>
          </cell>
          <cell r="B768" t="str">
            <v>8</v>
          </cell>
          <cell r="C768" t="str">
            <v>Z0000211</v>
          </cell>
          <cell r="D768" t="str">
            <v>강관비계다리</v>
          </cell>
          <cell r="E768" t="str">
            <v>H=30이하.3개월</v>
          </cell>
          <cell r="F768" t="str">
            <v>M2</v>
          </cell>
          <cell r="G768" t="str">
            <v>21.33</v>
          </cell>
          <cell r="H768">
            <v>5078</v>
          </cell>
          <cell r="I768">
            <v>19009</v>
          </cell>
        </row>
        <row r="769">
          <cell r="A769" t="str">
            <v>010301</v>
          </cell>
          <cell r="B769" t="str">
            <v>9</v>
          </cell>
          <cell r="C769" t="str">
            <v>91B00760</v>
          </cell>
          <cell r="D769" t="str">
            <v>콘크리트보양</v>
          </cell>
          <cell r="E769" t="str">
            <v>가마니</v>
          </cell>
          <cell r="F769" t="str">
            <v>M2</v>
          </cell>
          <cell r="G769" t="str">
            <v>2470.66</v>
          </cell>
          <cell r="H769">
            <v>176</v>
          </cell>
          <cell r="I769">
            <v>0</v>
          </cell>
          <cell r="J769">
            <v>0</v>
          </cell>
        </row>
        <row r="770">
          <cell r="A770" t="str">
            <v>010301</v>
          </cell>
          <cell r="B770" t="str">
            <v>10</v>
          </cell>
          <cell r="C770" t="str">
            <v>91B00790</v>
          </cell>
          <cell r="D770" t="str">
            <v>타일석재면보양</v>
          </cell>
          <cell r="E770">
            <v>0</v>
          </cell>
          <cell r="F770" t="str">
            <v>M2</v>
          </cell>
          <cell r="G770" t="str">
            <v>661.71</v>
          </cell>
          <cell r="H770">
            <v>97</v>
          </cell>
          <cell r="I770">
            <v>63</v>
          </cell>
          <cell r="J770">
            <v>0</v>
          </cell>
        </row>
        <row r="771">
          <cell r="A771" t="str">
            <v>010301</v>
          </cell>
          <cell r="B771" t="str">
            <v>12</v>
          </cell>
          <cell r="C771" t="str">
            <v>Z0000272</v>
          </cell>
          <cell r="D771" t="str">
            <v>현 장 정 리</v>
          </cell>
          <cell r="E771" t="str">
            <v>RC조</v>
          </cell>
          <cell r="F771" t="str">
            <v>M2</v>
          </cell>
          <cell r="G771" t="str">
            <v>906.56</v>
          </cell>
          <cell r="H771">
            <v>0</v>
          </cell>
          <cell r="I771">
            <v>4850</v>
          </cell>
        </row>
        <row r="773">
          <cell r="D773" t="str">
            <v>소계</v>
          </cell>
        </row>
        <row r="775">
          <cell r="D775" t="str">
            <v>2. 토공사</v>
          </cell>
        </row>
        <row r="776">
          <cell r="A776" t="str">
            <v>010302</v>
          </cell>
          <cell r="B776" t="str">
            <v>1</v>
          </cell>
          <cell r="C776" t="str">
            <v>Z0000001</v>
          </cell>
          <cell r="D776" t="str">
            <v>터파기</v>
          </cell>
          <cell r="E776" t="str">
            <v>백호우,1.0M3</v>
          </cell>
          <cell r="F776" t="str">
            <v>M3</v>
          </cell>
          <cell r="G776" t="str">
            <v>1335.3</v>
          </cell>
          <cell r="H776">
            <v>98</v>
          </cell>
          <cell r="I776">
            <v>315</v>
          </cell>
          <cell r="J776">
            <v>225</v>
          </cell>
        </row>
        <row r="777">
          <cell r="A777" t="str">
            <v>010302</v>
          </cell>
          <cell r="B777" t="str">
            <v>2</v>
          </cell>
          <cell r="C777" t="str">
            <v>Z0000002</v>
          </cell>
          <cell r="D777" t="str">
            <v>되메우기</v>
          </cell>
          <cell r="E777" t="str">
            <v>백호우,1.0M3</v>
          </cell>
          <cell r="F777" t="str">
            <v>M3</v>
          </cell>
          <cell r="G777" t="str">
            <v>822.86</v>
          </cell>
          <cell r="H777">
            <v>59</v>
          </cell>
          <cell r="I777">
            <v>160</v>
          </cell>
          <cell r="J777">
            <v>135</v>
          </cell>
        </row>
        <row r="778">
          <cell r="A778" t="str">
            <v>010302</v>
          </cell>
          <cell r="B778" t="str">
            <v>3</v>
          </cell>
          <cell r="C778" t="str">
            <v>Z0000003</v>
          </cell>
          <cell r="D778" t="str">
            <v>잔토처리(장외 10.5KM)</v>
          </cell>
          <cell r="E778" t="str">
            <v>백호우0.7+덤프 15</v>
          </cell>
          <cell r="F778" t="str">
            <v>M3</v>
          </cell>
          <cell r="G778" t="str">
            <v>512.43</v>
          </cell>
          <cell r="H778">
            <v>980</v>
          </cell>
          <cell r="I778">
            <v>1080</v>
          </cell>
          <cell r="J778">
            <v>1260</v>
          </cell>
        </row>
        <row r="779">
          <cell r="A779" t="str">
            <v>010302</v>
          </cell>
          <cell r="B779" t="str">
            <v>4</v>
          </cell>
          <cell r="C779" t="str">
            <v>91C00411</v>
          </cell>
          <cell r="D779" t="str">
            <v>PE필름깔기</v>
          </cell>
          <cell r="E779" t="str">
            <v>바닥0.04MM*2겹</v>
          </cell>
          <cell r="F779" t="str">
            <v>M2</v>
          </cell>
          <cell r="G779" t="str">
            <v>744.93</v>
          </cell>
          <cell r="H779">
            <v>99</v>
          </cell>
          <cell r="I779">
            <v>360</v>
          </cell>
          <cell r="J779">
            <v>0</v>
          </cell>
        </row>
        <row r="781">
          <cell r="D781" t="str">
            <v>소계</v>
          </cell>
        </row>
        <row r="783">
          <cell r="D783" t="str">
            <v>3. 철근콘크리트공사</v>
          </cell>
        </row>
        <row r="784">
          <cell r="A784" t="str">
            <v>010303</v>
          </cell>
          <cell r="B784" t="str">
            <v>1</v>
          </cell>
          <cell r="C784" t="str">
            <v>Z0000004</v>
          </cell>
          <cell r="D784" t="str">
            <v>레미콘</v>
          </cell>
          <cell r="E784" t="str">
            <v>25-210-12</v>
          </cell>
          <cell r="F784" t="str">
            <v>M3</v>
          </cell>
          <cell r="G784" t="str">
            <v>1020.07</v>
          </cell>
          <cell r="H784">
            <v>0</v>
          </cell>
        </row>
        <row r="785">
          <cell r="A785" t="str">
            <v>010303</v>
          </cell>
          <cell r="B785" t="str">
            <v>2</v>
          </cell>
          <cell r="C785" t="str">
            <v>Z0000005</v>
          </cell>
          <cell r="D785" t="str">
            <v>레미콘</v>
          </cell>
          <cell r="E785" t="str">
            <v>25-180-8</v>
          </cell>
          <cell r="F785" t="str">
            <v>M3</v>
          </cell>
          <cell r="G785" t="str">
            <v>93.94</v>
          </cell>
          <cell r="H785">
            <v>0</v>
          </cell>
        </row>
        <row r="786">
          <cell r="A786" t="str">
            <v>010303</v>
          </cell>
          <cell r="B786" t="str">
            <v>3</v>
          </cell>
          <cell r="C786" t="str">
            <v>Z0000006</v>
          </cell>
          <cell r="D786" t="str">
            <v>레미콘</v>
          </cell>
          <cell r="E786" t="str">
            <v>40-135-8</v>
          </cell>
          <cell r="F786" t="str">
            <v>M3</v>
          </cell>
          <cell r="G786" t="str">
            <v>59.86</v>
          </cell>
          <cell r="H786">
            <v>0</v>
          </cell>
        </row>
        <row r="787">
          <cell r="A787" t="str">
            <v>010303</v>
          </cell>
          <cell r="B787" t="str">
            <v>4</v>
          </cell>
          <cell r="C787" t="str">
            <v>91D00010</v>
          </cell>
          <cell r="D787" t="str">
            <v>콘크리트 펌프카 타설</v>
          </cell>
          <cell r="E787" t="str">
            <v>80M3/HR,PUMP-CAR,철근</v>
          </cell>
          <cell r="F787" t="str">
            <v>M3</v>
          </cell>
          <cell r="G787" t="str">
            <v>1009.97</v>
          </cell>
          <cell r="H787">
            <v>264</v>
          </cell>
          <cell r="I787">
            <v>6232</v>
          </cell>
          <cell r="J787">
            <v>2235</v>
          </cell>
        </row>
        <row r="788">
          <cell r="A788" t="str">
            <v>010303</v>
          </cell>
          <cell r="B788" t="str">
            <v>5</v>
          </cell>
          <cell r="C788" t="str">
            <v>91D00020</v>
          </cell>
          <cell r="D788" t="str">
            <v>콘크리트 펌프카 타설</v>
          </cell>
          <cell r="E788" t="str">
            <v>80M3/HR,PUMP-CAR,무근</v>
          </cell>
          <cell r="F788" t="str">
            <v>M3</v>
          </cell>
          <cell r="G788" t="str">
            <v>150.79</v>
          </cell>
          <cell r="H788">
            <v>268</v>
          </cell>
          <cell r="I788">
            <v>5303</v>
          </cell>
          <cell r="J788">
            <v>2251</v>
          </cell>
        </row>
        <row r="789">
          <cell r="A789" t="str">
            <v>010303</v>
          </cell>
          <cell r="B789" t="str">
            <v>8</v>
          </cell>
          <cell r="C789" t="str">
            <v>Z0000009</v>
          </cell>
          <cell r="D789" t="str">
            <v>철   근(SD40)</v>
          </cell>
          <cell r="E789" t="str">
            <v>D 10</v>
          </cell>
          <cell r="F789" t="str">
            <v>톤</v>
          </cell>
          <cell r="G789" t="str">
            <v>41.894</v>
          </cell>
          <cell r="H789">
            <v>0</v>
          </cell>
          <cell r="I789">
            <v>0</v>
          </cell>
        </row>
        <row r="790">
          <cell r="A790" t="str">
            <v>010303</v>
          </cell>
          <cell r="B790" t="str">
            <v>9</v>
          </cell>
          <cell r="C790" t="str">
            <v>Z0000010</v>
          </cell>
          <cell r="D790" t="str">
            <v>철   근(SD40)</v>
          </cell>
          <cell r="E790" t="str">
            <v>D 13</v>
          </cell>
          <cell r="F790" t="str">
            <v>톤</v>
          </cell>
          <cell r="G790" t="str">
            <v>6.274</v>
          </cell>
          <cell r="H790">
            <v>0</v>
          </cell>
          <cell r="I790">
            <v>0</v>
          </cell>
        </row>
        <row r="791">
          <cell r="A791" t="str">
            <v>010303</v>
          </cell>
          <cell r="B791" t="str">
            <v>10</v>
          </cell>
          <cell r="C791" t="str">
            <v>Z0000011</v>
          </cell>
          <cell r="D791" t="str">
            <v>철   근(SD40)</v>
          </cell>
          <cell r="E791" t="str">
            <v>D 16</v>
          </cell>
          <cell r="F791" t="str">
            <v>톤</v>
          </cell>
          <cell r="G791" t="str">
            <v>6.083</v>
          </cell>
          <cell r="H791">
            <v>0</v>
          </cell>
          <cell r="I791">
            <v>0</v>
          </cell>
        </row>
        <row r="792">
          <cell r="A792" t="str">
            <v>010303</v>
          </cell>
          <cell r="B792" t="str">
            <v>12</v>
          </cell>
          <cell r="C792" t="str">
            <v>Z0000013</v>
          </cell>
          <cell r="D792" t="str">
            <v>철   근(SD40)</v>
          </cell>
          <cell r="E792" t="str">
            <v>D 22</v>
          </cell>
          <cell r="F792" t="str">
            <v>톤</v>
          </cell>
          <cell r="G792" t="str">
            <v>51.944</v>
          </cell>
          <cell r="H792">
            <v>0</v>
          </cell>
          <cell r="I792">
            <v>0</v>
          </cell>
        </row>
        <row r="793">
          <cell r="A793" t="str">
            <v>010303</v>
          </cell>
          <cell r="B793" t="str">
            <v>13</v>
          </cell>
          <cell r="C793" t="str">
            <v>91D00220</v>
          </cell>
          <cell r="D793" t="str">
            <v>철근가공조립</v>
          </cell>
          <cell r="E793" t="str">
            <v>보통</v>
          </cell>
          <cell r="F793" t="str">
            <v>TON</v>
          </cell>
          <cell r="G793" t="str">
            <v>103.102</v>
          </cell>
          <cell r="H793">
            <v>4248</v>
          </cell>
          <cell r="I793">
            <v>342977</v>
          </cell>
          <cell r="J793">
            <v>0</v>
          </cell>
        </row>
        <row r="794">
          <cell r="A794" t="str">
            <v>010303</v>
          </cell>
          <cell r="B794" t="str">
            <v>14</v>
          </cell>
          <cell r="C794" t="str">
            <v>91D00130</v>
          </cell>
          <cell r="D794" t="str">
            <v>합판거푸집</v>
          </cell>
          <cell r="E794" t="str">
            <v>3회</v>
          </cell>
          <cell r="F794" t="str">
            <v>M2</v>
          </cell>
          <cell r="G794" t="str">
            <v>4573.74</v>
          </cell>
          <cell r="H794">
            <v>4520</v>
          </cell>
          <cell r="I794">
            <v>13027</v>
          </cell>
          <cell r="J794">
            <v>0</v>
          </cell>
        </row>
        <row r="795">
          <cell r="A795" t="str">
            <v>010303</v>
          </cell>
          <cell r="B795" t="str">
            <v>15</v>
          </cell>
          <cell r="C795" t="str">
            <v>91D00140</v>
          </cell>
          <cell r="D795" t="str">
            <v>합판거푸집</v>
          </cell>
          <cell r="E795" t="str">
            <v>4회</v>
          </cell>
          <cell r="F795" t="str">
            <v>M2</v>
          </cell>
          <cell r="G795" t="str">
            <v>1005.12</v>
          </cell>
          <cell r="H795">
            <v>3835</v>
          </cell>
          <cell r="I795">
            <v>11065</v>
          </cell>
          <cell r="J795">
            <v>0</v>
          </cell>
        </row>
        <row r="796">
          <cell r="A796" t="str">
            <v>010303</v>
          </cell>
          <cell r="B796" t="str">
            <v>18</v>
          </cell>
          <cell r="C796" t="str">
            <v>Z0000014</v>
          </cell>
          <cell r="D796" t="str">
            <v>스페이샤</v>
          </cell>
          <cell r="E796">
            <v>0</v>
          </cell>
          <cell r="F796" t="str">
            <v>EA</v>
          </cell>
          <cell r="G796" t="str">
            <v>16737</v>
          </cell>
          <cell r="H796">
            <v>25</v>
          </cell>
        </row>
        <row r="798">
          <cell r="D798" t="str">
            <v>소계</v>
          </cell>
        </row>
        <row r="800">
          <cell r="D800" t="str">
            <v>4. 조적공사</v>
          </cell>
        </row>
        <row r="801">
          <cell r="A801" t="str">
            <v>010304</v>
          </cell>
          <cell r="B801" t="str">
            <v>3</v>
          </cell>
          <cell r="C801" t="str">
            <v>41A00010</v>
          </cell>
          <cell r="D801" t="str">
            <v>시멘트벽돌</v>
          </cell>
          <cell r="E801" t="str">
            <v>190*90*57</v>
          </cell>
          <cell r="F801" t="str">
            <v>매</v>
          </cell>
          <cell r="G801" t="str">
            <v>85710</v>
          </cell>
          <cell r="H801">
            <v>37</v>
          </cell>
          <cell r="I801">
            <v>0</v>
          </cell>
        </row>
        <row r="802">
          <cell r="A802" t="str">
            <v>010304</v>
          </cell>
          <cell r="B802" t="str">
            <v>4</v>
          </cell>
          <cell r="C802" t="str">
            <v>91F00010</v>
          </cell>
          <cell r="D802" t="str">
            <v>시멘트벽돌쌓기</v>
          </cell>
          <cell r="E802" t="str">
            <v>0.5B,10000매이상</v>
          </cell>
          <cell r="F802" t="str">
            <v>천매</v>
          </cell>
          <cell r="G802" t="str">
            <v>6.224</v>
          </cell>
          <cell r="H802">
            <v>3503</v>
          </cell>
          <cell r="I802">
            <v>139966</v>
          </cell>
          <cell r="J802">
            <v>0</v>
          </cell>
        </row>
        <row r="803">
          <cell r="A803" t="str">
            <v>010304</v>
          </cell>
          <cell r="B803" t="str">
            <v>5</v>
          </cell>
          <cell r="C803" t="str">
            <v>91F00030</v>
          </cell>
          <cell r="D803" t="str">
            <v>시멘트벽돌쌓기</v>
          </cell>
          <cell r="E803" t="str">
            <v>공간 0.5B,10000매이상</v>
          </cell>
          <cell r="F803" t="str">
            <v>천매</v>
          </cell>
          <cell r="G803" t="str">
            <v>1.485</v>
          </cell>
          <cell r="H803">
            <v>3503</v>
          </cell>
          <cell r="I803">
            <v>151925</v>
          </cell>
          <cell r="J803">
            <v>0</v>
          </cell>
        </row>
        <row r="804">
          <cell r="A804" t="str">
            <v>010304</v>
          </cell>
          <cell r="B804" t="str">
            <v>6</v>
          </cell>
          <cell r="C804" t="str">
            <v>91F00020</v>
          </cell>
          <cell r="D804" t="str">
            <v>시멘트벽돌쌓기</v>
          </cell>
          <cell r="E804" t="str">
            <v>1.0B,10000매이상</v>
          </cell>
          <cell r="F804" t="str">
            <v>천매</v>
          </cell>
          <cell r="G804">
            <v>73.921000000000006</v>
          </cell>
          <cell r="H804">
            <v>4624</v>
          </cell>
          <cell r="I804">
            <v>124774</v>
          </cell>
          <cell r="J804">
            <v>0</v>
          </cell>
        </row>
        <row r="805">
          <cell r="A805" t="str">
            <v>010304</v>
          </cell>
          <cell r="B805" t="str">
            <v>7</v>
          </cell>
          <cell r="C805" t="str">
            <v>91F00220</v>
          </cell>
          <cell r="D805" t="str">
            <v>벽돌소운반</v>
          </cell>
          <cell r="E805" t="str">
            <v>1층</v>
          </cell>
          <cell r="F805" t="str">
            <v>천매</v>
          </cell>
          <cell r="G805" t="str">
            <v>59.612</v>
          </cell>
          <cell r="H805">
            <v>0</v>
          </cell>
          <cell r="I805">
            <v>16169</v>
          </cell>
          <cell r="J805">
            <v>0</v>
          </cell>
        </row>
        <row r="806">
          <cell r="A806" t="str">
            <v>010304</v>
          </cell>
          <cell r="B806" t="str">
            <v>8</v>
          </cell>
          <cell r="C806" t="str">
            <v>91F00230</v>
          </cell>
          <cell r="D806" t="str">
            <v>벽돌소운반</v>
          </cell>
          <cell r="E806" t="str">
            <v>2층</v>
          </cell>
          <cell r="F806" t="str">
            <v>천매</v>
          </cell>
          <cell r="G806" t="str">
            <v>22.013</v>
          </cell>
          <cell r="H806">
            <v>0</v>
          </cell>
          <cell r="I806">
            <v>19403</v>
          </cell>
          <cell r="J806">
            <v>0</v>
          </cell>
        </row>
        <row r="808">
          <cell r="D808" t="str">
            <v>소계</v>
          </cell>
        </row>
        <row r="810">
          <cell r="D810" t="str">
            <v>5. 수장공사</v>
          </cell>
        </row>
        <row r="811">
          <cell r="A811" t="str">
            <v>010305</v>
          </cell>
          <cell r="B811" t="str">
            <v>3</v>
          </cell>
          <cell r="C811" t="str">
            <v>53A00010</v>
          </cell>
          <cell r="D811" t="str">
            <v>석 고 보 드</v>
          </cell>
          <cell r="E811" t="str">
            <v>9MM*3'*8'</v>
          </cell>
          <cell r="F811" t="str">
            <v>M2</v>
          </cell>
          <cell r="G811" t="str">
            <v>359.88</v>
          </cell>
          <cell r="H811">
            <v>1420</v>
          </cell>
          <cell r="I811">
            <v>0</v>
          </cell>
          <cell r="J811">
            <v>0</v>
          </cell>
        </row>
        <row r="812">
          <cell r="A812" t="str">
            <v>010305</v>
          </cell>
          <cell r="B812" t="str">
            <v>6</v>
          </cell>
          <cell r="C812" t="str">
            <v>53A00310</v>
          </cell>
          <cell r="D812" t="str">
            <v>천정텍스</v>
          </cell>
          <cell r="E812" t="str">
            <v>T=6*303*606</v>
          </cell>
          <cell r="F812" t="str">
            <v>M2</v>
          </cell>
          <cell r="G812" t="str">
            <v>1175.14</v>
          </cell>
          <cell r="H812">
            <v>2521</v>
          </cell>
          <cell r="I812">
            <v>0</v>
          </cell>
          <cell r="J812">
            <v>0</v>
          </cell>
        </row>
        <row r="813">
          <cell r="A813" t="str">
            <v>010305</v>
          </cell>
          <cell r="B813" t="str">
            <v>7</v>
          </cell>
          <cell r="C813" t="str">
            <v>Z0000021</v>
          </cell>
          <cell r="D813" t="str">
            <v>하이보드</v>
          </cell>
          <cell r="E813" t="str">
            <v>천정</v>
          </cell>
          <cell r="F813" t="str">
            <v>M2</v>
          </cell>
          <cell r="G813" t="str">
            <v>110.38</v>
          </cell>
          <cell r="H813">
            <v>36260</v>
          </cell>
          <cell r="I813">
            <v>0</v>
          </cell>
        </row>
        <row r="814">
          <cell r="A814" t="str">
            <v>010305</v>
          </cell>
          <cell r="B814" t="str">
            <v>8</v>
          </cell>
          <cell r="C814" t="str">
            <v>Z0000023</v>
          </cell>
          <cell r="D814" t="str">
            <v>경량칸막이</v>
          </cell>
          <cell r="E814" t="str">
            <v>A-TYPE(SGP)</v>
          </cell>
          <cell r="F814" t="str">
            <v>M2</v>
          </cell>
          <cell r="G814" t="str">
            <v>57</v>
          </cell>
          <cell r="H814">
            <v>51940</v>
          </cell>
          <cell r="I814">
            <v>0</v>
          </cell>
        </row>
        <row r="815">
          <cell r="A815" t="str">
            <v>010305</v>
          </cell>
          <cell r="B815" t="str">
            <v>9</v>
          </cell>
          <cell r="C815" t="str">
            <v>Z0000022</v>
          </cell>
          <cell r="D815" t="str">
            <v>화장실칸막이</v>
          </cell>
          <cell r="E815" t="str">
            <v>큐비클 20MM</v>
          </cell>
          <cell r="F815" t="str">
            <v>M2</v>
          </cell>
          <cell r="G815" t="str">
            <v>43.2</v>
          </cell>
          <cell r="H815">
            <v>44100</v>
          </cell>
          <cell r="I815">
            <v>0</v>
          </cell>
        </row>
        <row r="816">
          <cell r="A816" t="str">
            <v>010305</v>
          </cell>
          <cell r="B816" t="str">
            <v>10</v>
          </cell>
          <cell r="C816" t="str">
            <v>91P00030</v>
          </cell>
          <cell r="D816" t="str">
            <v>무석면타일붙이기</v>
          </cell>
          <cell r="E816" t="str">
            <v>3*300*300</v>
          </cell>
          <cell r="F816" t="str">
            <v>M2</v>
          </cell>
          <cell r="G816" t="str">
            <v>710.24</v>
          </cell>
          <cell r="H816">
            <v>3047</v>
          </cell>
          <cell r="I816">
            <v>4420</v>
          </cell>
          <cell r="J816">
            <v>0</v>
          </cell>
        </row>
        <row r="817">
          <cell r="A817" t="str">
            <v>010305</v>
          </cell>
          <cell r="B817" t="str">
            <v>11</v>
          </cell>
          <cell r="C817" t="str">
            <v>91P00130</v>
          </cell>
          <cell r="D817" t="str">
            <v>비닐시트깔기</v>
          </cell>
          <cell r="E817">
            <v>0</v>
          </cell>
          <cell r="F817" t="str">
            <v>M2</v>
          </cell>
          <cell r="G817" t="str">
            <v>326.64</v>
          </cell>
          <cell r="H817">
            <v>10476</v>
          </cell>
          <cell r="I817">
            <v>1581</v>
          </cell>
          <cell r="J817">
            <v>0</v>
          </cell>
        </row>
        <row r="818">
          <cell r="A818" t="str">
            <v>010305</v>
          </cell>
          <cell r="B818" t="str">
            <v>12</v>
          </cell>
          <cell r="C818" t="str">
            <v>91P00210</v>
          </cell>
          <cell r="D818" t="str">
            <v>라바베이스붙이기</v>
          </cell>
          <cell r="E818" t="str">
            <v>H:100</v>
          </cell>
          <cell r="F818" t="str">
            <v>M</v>
          </cell>
          <cell r="G818" t="str">
            <v>55.5</v>
          </cell>
          <cell r="H818">
            <v>397</v>
          </cell>
          <cell r="I818">
            <v>1572</v>
          </cell>
          <cell r="J818">
            <v>0</v>
          </cell>
        </row>
        <row r="819">
          <cell r="A819" t="str">
            <v>010305</v>
          </cell>
          <cell r="B819" t="str">
            <v>13</v>
          </cell>
          <cell r="C819" t="str">
            <v>Z0000237</v>
          </cell>
          <cell r="D819" t="str">
            <v>스치로폴깔기</v>
          </cell>
          <cell r="E819" t="str">
            <v>바닥20MM</v>
          </cell>
          <cell r="F819" t="str">
            <v>M2</v>
          </cell>
          <cell r="G819" t="str">
            <v>25.92</v>
          </cell>
          <cell r="H819">
            <v>1745</v>
          </cell>
          <cell r="I819">
            <v>503</v>
          </cell>
          <cell r="J819">
            <v>0</v>
          </cell>
        </row>
        <row r="820">
          <cell r="A820" t="str">
            <v>010305</v>
          </cell>
          <cell r="B820" t="str">
            <v>14</v>
          </cell>
          <cell r="C820" t="str">
            <v>91P00640</v>
          </cell>
          <cell r="D820" t="str">
            <v>스치로폴깔기</v>
          </cell>
          <cell r="E820" t="str">
            <v>바닥50MM</v>
          </cell>
          <cell r="F820" t="str">
            <v>M2</v>
          </cell>
          <cell r="G820" t="str">
            <v>858.42</v>
          </cell>
          <cell r="H820">
            <v>1745</v>
          </cell>
          <cell r="I820">
            <v>503</v>
          </cell>
          <cell r="J820">
            <v>0</v>
          </cell>
        </row>
        <row r="821">
          <cell r="A821" t="str">
            <v>010305</v>
          </cell>
          <cell r="B821" t="str">
            <v>15</v>
          </cell>
          <cell r="C821" t="str">
            <v>Z0000238</v>
          </cell>
          <cell r="D821" t="str">
            <v>스치로폴붙이기</v>
          </cell>
          <cell r="E821" t="str">
            <v>타설부착60MM</v>
          </cell>
          <cell r="F821" t="str">
            <v>M2</v>
          </cell>
          <cell r="G821" t="str">
            <v>931.27</v>
          </cell>
          <cell r="H821">
            <v>995</v>
          </cell>
          <cell r="I821">
            <v>5031</v>
          </cell>
          <cell r="J821">
            <v>0</v>
          </cell>
        </row>
        <row r="822">
          <cell r="A822" t="str">
            <v>010305</v>
          </cell>
          <cell r="B822" t="str">
            <v>16</v>
          </cell>
          <cell r="C822" t="str">
            <v>91P01160</v>
          </cell>
          <cell r="D822" t="str">
            <v>석고보드붙이기</v>
          </cell>
          <cell r="E822" t="str">
            <v>천정못9MM</v>
          </cell>
          <cell r="F822" t="str">
            <v>M2</v>
          </cell>
          <cell r="G822" t="str">
            <v>34.32</v>
          </cell>
          <cell r="H822">
            <v>1421</v>
          </cell>
          <cell r="I822">
            <v>1080</v>
          </cell>
          <cell r="J822">
            <v>0</v>
          </cell>
        </row>
        <row r="823">
          <cell r="A823" t="str">
            <v>010305</v>
          </cell>
          <cell r="B823" t="str">
            <v>17</v>
          </cell>
          <cell r="C823" t="str">
            <v>91P01010</v>
          </cell>
          <cell r="D823" t="str">
            <v>암면텍스붙이기</v>
          </cell>
          <cell r="E823" t="str">
            <v>천정12MM</v>
          </cell>
          <cell r="F823" t="str">
            <v>M2</v>
          </cell>
          <cell r="G823" t="str">
            <v>342.74</v>
          </cell>
          <cell r="H823">
            <v>6133</v>
          </cell>
          <cell r="I823">
            <v>8177</v>
          </cell>
          <cell r="J823">
            <v>0</v>
          </cell>
        </row>
        <row r="824">
          <cell r="A824" t="str">
            <v>010305</v>
          </cell>
          <cell r="B824" t="str">
            <v>18</v>
          </cell>
          <cell r="C824" t="str">
            <v>91J00510</v>
          </cell>
          <cell r="D824" t="str">
            <v>걸레받이설치</v>
          </cell>
          <cell r="E824" t="str">
            <v>합성목재,H=75</v>
          </cell>
          <cell r="F824" t="str">
            <v>M</v>
          </cell>
          <cell r="G824" t="str">
            <v>20.7</v>
          </cell>
          <cell r="H824">
            <v>509</v>
          </cell>
          <cell r="I824">
            <v>2187</v>
          </cell>
          <cell r="J824">
            <v>0</v>
          </cell>
        </row>
        <row r="826">
          <cell r="D826" t="str">
            <v>소계</v>
          </cell>
        </row>
        <row r="828">
          <cell r="D828" t="str">
            <v>6. 미장공사</v>
          </cell>
        </row>
        <row r="829">
          <cell r="A829" t="str">
            <v>010306</v>
          </cell>
          <cell r="B829" t="str">
            <v>1</v>
          </cell>
          <cell r="C829" t="str">
            <v>91L00040</v>
          </cell>
          <cell r="D829" t="str">
            <v>시멘트몰탈</v>
          </cell>
          <cell r="E829" t="str">
            <v>바닥24MM</v>
          </cell>
          <cell r="F829" t="str">
            <v>M2</v>
          </cell>
          <cell r="G829" t="str">
            <v>1337.97</v>
          </cell>
          <cell r="H829">
            <v>352</v>
          </cell>
          <cell r="I829">
            <v>5506</v>
          </cell>
          <cell r="J829">
            <v>0</v>
          </cell>
        </row>
        <row r="830">
          <cell r="A830" t="str">
            <v>010306</v>
          </cell>
          <cell r="B830" t="str">
            <v>2</v>
          </cell>
          <cell r="C830" t="str">
            <v>91L00250</v>
          </cell>
          <cell r="D830" t="str">
            <v>시멘트몰탈</v>
          </cell>
          <cell r="E830" t="str">
            <v>내벽18MM</v>
          </cell>
          <cell r="F830" t="str">
            <v>M2</v>
          </cell>
          <cell r="G830" t="str">
            <v>1340.81</v>
          </cell>
          <cell r="H830">
            <v>289</v>
          </cell>
          <cell r="I830">
            <v>12881</v>
          </cell>
          <cell r="J830">
            <v>0</v>
          </cell>
        </row>
        <row r="831">
          <cell r="A831" t="str">
            <v>010306</v>
          </cell>
          <cell r="B831" t="str">
            <v>3</v>
          </cell>
          <cell r="C831" t="str">
            <v>91L00090</v>
          </cell>
          <cell r="D831" t="str">
            <v>시멘트몰탈</v>
          </cell>
          <cell r="E831" t="str">
            <v>바닥50MM</v>
          </cell>
          <cell r="F831" t="str">
            <v>M2</v>
          </cell>
          <cell r="G831" t="str">
            <v>25.92</v>
          </cell>
          <cell r="H831">
            <v>735</v>
          </cell>
          <cell r="I831">
            <v>6346</v>
          </cell>
          <cell r="J831">
            <v>0</v>
          </cell>
        </row>
        <row r="832">
          <cell r="A832" t="str">
            <v>010306</v>
          </cell>
          <cell r="B832" t="str">
            <v>4</v>
          </cell>
          <cell r="C832" t="str">
            <v>91L00270</v>
          </cell>
          <cell r="D832" t="str">
            <v>시멘트몰탈</v>
          </cell>
          <cell r="E832" t="str">
            <v>외벽24MM</v>
          </cell>
          <cell r="F832" t="str">
            <v>M2</v>
          </cell>
          <cell r="G832" t="str">
            <v>71.4</v>
          </cell>
          <cell r="H832">
            <v>385</v>
          </cell>
          <cell r="I832">
            <v>13075</v>
          </cell>
          <cell r="J832">
            <v>0</v>
          </cell>
        </row>
        <row r="833">
          <cell r="A833" t="str">
            <v>010306</v>
          </cell>
          <cell r="B833" t="str">
            <v>5</v>
          </cell>
          <cell r="C833" t="str">
            <v>91L00810</v>
          </cell>
          <cell r="D833" t="str">
            <v>쇠흙손마감</v>
          </cell>
          <cell r="E833" t="str">
            <v>콘크리트면</v>
          </cell>
          <cell r="F833" t="str">
            <v>M2</v>
          </cell>
          <cell r="G833" t="str">
            <v>1020.91</v>
          </cell>
          <cell r="H833">
            <v>0</v>
          </cell>
          <cell r="I833">
            <v>3113</v>
          </cell>
          <cell r="J833">
            <v>0</v>
          </cell>
        </row>
        <row r="834">
          <cell r="D834" t="str">
            <v>콘크리트 면처리</v>
          </cell>
          <cell r="E834">
            <v>0</v>
          </cell>
          <cell r="F834" t="str">
            <v>M2</v>
          </cell>
          <cell r="G834">
            <v>19.079999999999998</v>
          </cell>
          <cell r="H834">
            <v>32</v>
          </cell>
          <cell r="I834">
            <v>3286</v>
          </cell>
        </row>
        <row r="835">
          <cell r="A835" t="str">
            <v>010306</v>
          </cell>
          <cell r="B835" t="str">
            <v>9</v>
          </cell>
          <cell r="C835" t="str">
            <v>Z0000239</v>
          </cell>
          <cell r="D835" t="str">
            <v>외벽단열시스템</v>
          </cell>
          <cell r="E835" t="str">
            <v>TOTAL SYSTEM T=50MM</v>
          </cell>
          <cell r="F835" t="str">
            <v>M2</v>
          </cell>
          <cell r="G835" t="str">
            <v>1136.26</v>
          </cell>
          <cell r="H835">
            <v>27048</v>
          </cell>
          <cell r="I835">
            <v>0</v>
          </cell>
        </row>
        <row r="836">
          <cell r="A836" t="str">
            <v>010306</v>
          </cell>
          <cell r="B836" t="str">
            <v>10</v>
          </cell>
          <cell r="C836" t="str">
            <v>Z0000240</v>
          </cell>
          <cell r="D836" t="str">
            <v>외벽단열시스템</v>
          </cell>
          <cell r="E836" t="str">
            <v>FINISH COAT</v>
          </cell>
          <cell r="F836" t="str">
            <v>M2</v>
          </cell>
          <cell r="G836" t="str">
            <v>236</v>
          </cell>
          <cell r="H836">
            <v>10256</v>
          </cell>
          <cell r="I836">
            <v>0</v>
          </cell>
        </row>
        <row r="838">
          <cell r="D838" t="str">
            <v>소계</v>
          </cell>
        </row>
        <row r="840">
          <cell r="D840" t="str">
            <v>7. 방수공사</v>
          </cell>
        </row>
        <row r="841">
          <cell r="A841" t="str">
            <v>010307</v>
          </cell>
          <cell r="B841" t="str">
            <v>2</v>
          </cell>
          <cell r="C841" t="str">
            <v>91G00230</v>
          </cell>
          <cell r="D841" t="str">
            <v>액체방수</v>
          </cell>
          <cell r="E841" t="str">
            <v>C종</v>
          </cell>
          <cell r="F841" t="str">
            <v>M2</v>
          </cell>
          <cell r="G841" t="str">
            <v>450.02</v>
          </cell>
          <cell r="H841">
            <v>376</v>
          </cell>
          <cell r="I841">
            <v>14979</v>
          </cell>
          <cell r="J841">
            <v>0</v>
          </cell>
        </row>
        <row r="842">
          <cell r="A842" t="str">
            <v>010307</v>
          </cell>
          <cell r="B842" t="str">
            <v>3</v>
          </cell>
          <cell r="C842" t="str">
            <v>91G00310</v>
          </cell>
          <cell r="D842" t="str">
            <v>방수몰탈</v>
          </cell>
          <cell r="E842" t="str">
            <v>바닥21MM</v>
          </cell>
          <cell r="F842" t="str">
            <v>M2</v>
          </cell>
          <cell r="G842" t="str">
            <v>61.92</v>
          </cell>
          <cell r="H842">
            <v>605</v>
          </cell>
          <cell r="I842">
            <v>8983</v>
          </cell>
          <cell r="J842">
            <v>0</v>
          </cell>
        </row>
        <row r="843">
          <cell r="A843" t="str">
            <v>010307</v>
          </cell>
          <cell r="B843" t="str">
            <v>4</v>
          </cell>
          <cell r="C843" t="str">
            <v>91G00370</v>
          </cell>
          <cell r="D843" t="str">
            <v>방수몰탈</v>
          </cell>
          <cell r="E843" t="str">
            <v>벽15MM</v>
          </cell>
          <cell r="F843" t="str">
            <v>M2</v>
          </cell>
          <cell r="G843" t="str">
            <v>105.82</v>
          </cell>
          <cell r="H843">
            <v>414</v>
          </cell>
          <cell r="I843">
            <v>6563</v>
          </cell>
          <cell r="J843">
            <v>0</v>
          </cell>
        </row>
        <row r="844">
          <cell r="A844" t="str">
            <v>010307</v>
          </cell>
          <cell r="B844" t="str">
            <v>5</v>
          </cell>
          <cell r="C844" t="str">
            <v>Z0000025</v>
          </cell>
          <cell r="D844" t="str">
            <v>도막방수(벽)</v>
          </cell>
          <cell r="E844" t="str">
            <v>우레탄탄성계</v>
          </cell>
          <cell r="F844" t="str">
            <v>M2</v>
          </cell>
          <cell r="G844" t="str">
            <v>1257.47</v>
          </cell>
          <cell r="H844">
            <v>13495</v>
          </cell>
          <cell r="I844">
            <v>8896</v>
          </cell>
          <cell r="J844">
            <v>266</v>
          </cell>
        </row>
        <row r="846">
          <cell r="D846" t="str">
            <v>소계</v>
          </cell>
        </row>
        <row r="848">
          <cell r="D848" t="str">
            <v>8. 도장공사</v>
          </cell>
        </row>
        <row r="849">
          <cell r="A849" t="str">
            <v>010308</v>
          </cell>
          <cell r="B849" t="str">
            <v>1</v>
          </cell>
          <cell r="C849" t="str">
            <v>91O00010</v>
          </cell>
          <cell r="D849" t="str">
            <v>수성페인트</v>
          </cell>
          <cell r="E849" t="str">
            <v>내벽3회,로울러칠</v>
          </cell>
          <cell r="F849" t="str">
            <v>M2</v>
          </cell>
          <cell r="G849" t="str">
            <v>825.24</v>
          </cell>
          <cell r="H849">
            <v>499</v>
          </cell>
          <cell r="I849">
            <v>3852</v>
          </cell>
          <cell r="J849">
            <v>0</v>
          </cell>
        </row>
        <row r="850">
          <cell r="A850" t="str">
            <v>010308</v>
          </cell>
          <cell r="B850" t="str">
            <v>2</v>
          </cell>
          <cell r="C850" t="str">
            <v>91O00020</v>
          </cell>
          <cell r="D850" t="str">
            <v>수성페인트</v>
          </cell>
          <cell r="E850" t="str">
            <v>내부천정3회,로울러칠</v>
          </cell>
          <cell r="F850" t="str">
            <v>M2</v>
          </cell>
          <cell r="G850" t="str">
            <v>74.96</v>
          </cell>
          <cell r="H850">
            <v>597</v>
          </cell>
          <cell r="I850">
            <v>4612</v>
          </cell>
          <cell r="J850">
            <v>0</v>
          </cell>
        </row>
        <row r="851">
          <cell r="A851" t="str">
            <v>010308</v>
          </cell>
          <cell r="B851" t="str">
            <v>3</v>
          </cell>
          <cell r="C851" t="str">
            <v>91O00030</v>
          </cell>
          <cell r="D851" t="str">
            <v>수성페인트</v>
          </cell>
          <cell r="E851" t="str">
            <v>외벽3회,로울러칠</v>
          </cell>
          <cell r="F851" t="str">
            <v>M2</v>
          </cell>
          <cell r="G851" t="str">
            <v>71.4</v>
          </cell>
          <cell r="H851">
            <v>421</v>
          </cell>
          <cell r="I851">
            <v>3852</v>
          </cell>
          <cell r="J851">
            <v>0</v>
          </cell>
        </row>
        <row r="852">
          <cell r="A852" t="str">
            <v>010308</v>
          </cell>
          <cell r="B852" t="str">
            <v>4</v>
          </cell>
          <cell r="C852" t="str">
            <v>91O00040</v>
          </cell>
          <cell r="D852" t="str">
            <v>수성페인트</v>
          </cell>
          <cell r="E852" t="str">
            <v>외부천정 3회,로울러칠</v>
          </cell>
          <cell r="F852" t="str">
            <v>M2</v>
          </cell>
          <cell r="G852" t="str">
            <v>15.12</v>
          </cell>
          <cell r="H852">
            <v>503</v>
          </cell>
          <cell r="I852">
            <v>4612</v>
          </cell>
          <cell r="J852">
            <v>0</v>
          </cell>
        </row>
        <row r="853">
          <cell r="A853" t="str">
            <v>010308</v>
          </cell>
          <cell r="B853" t="str">
            <v>5</v>
          </cell>
          <cell r="C853" t="str">
            <v>91O00210</v>
          </cell>
          <cell r="D853" t="str">
            <v>세라민페인트</v>
          </cell>
          <cell r="E853" t="str">
            <v>2회</v>
          </cell>
          <cell r="F853" t="str">
            <v>M2</v>
          </cell>
          <cell r="G853" t="str">
            <v>70.49</v>
          </cell>
          <cell r="H853">
            <v>719</v>
          </cell>
          <cell r="I853">
            <v>2984</v>
          </cell>
          <cell r="J853">
            <v>0</v>
          </cell>
        </row>
        <row r="854">
          <cell r="A854" t="str">
            <v>010308</v>
          </cell>
          <cell r="B854" t="str">
            <v>6</v>
          </cell>
          <cell r="C854" t="str">
            <v>91O00220</v>
          </cell>
          <cell r="D854" t="str">
            <v>낙서방지용페인트</v>
          </cell>
          <cell r="E854" t="str">
            <v>벽2회</v>
          </cell>
          <cell r="F854" t="str">
            <v>M2</v>
          </cell>
          <cell r="G854" t="str">
            <v>205.59</v>
          </cell>
          <cell r="H854">
            <v>567</v>
          </cell>
          <cell r="I854">
            <v>3255</v>
          </cell>
          <cell r="J854">
            <v>0</v>
          </cell>
        </row>
        <row r="855">
          <cell r="A855" t="str">
            <v>010308</v>
          </cell>
          <cell r="B855" t="str">
            <v>7</v>
          </cell>
          <cell r="C855" t="str">
            <v>Z0000027</v>
          </cell>
          <cell r="D855" t="str">
            <v>액상수지칼라코팅</v>
          </cell>
          <cell r="E855" t="str">
            <v>바닥</v>
          </cell>
          <cell r="F855" t="str">
            <v>M2</v>
          </cell>
          <cell r="G855" t="str">
            <v>38.88</v>
          </cell>
          <cell r="H855">
            <v>1423</v>
          </cell>
          <cell r="I855">
            <v>2495</v>
          </cell>
          <cell r="J855">
            <v>49</v>
          </cell>
        </row>
        <row r="856">
          <cell r="A856" t="str">
            <v>010308</v>
          </cell>
          <cell r="B856" t="str">
            <v>8</v>
          </cell>
          <cell r="C856" t="str">
            <v>Z0000242</v>
          </cell>
          <cell r="D856" t="str">
            <v>졸라톤</v>
          </cell>
          <cell r="E856" t="str">
            <v>내부</v>
          </cell>
          <cell r="F856" t="str">
            <v>M2</v>
          </cell>
          <cell r="G856" t="str">
            <v>377.92</v>
          </cell>
          <cell r="H856">
            <v>9700</v>
          </cell>
          <cell r="I856">
            <v>0</v>
          </cell>
        </row>
        <row r="858">
          <cell r="D858" t="str">
            <v>소계</v>
          </cell>
        </row>
        <row r="860">
          <cell r="D860" t="str">
            <v>9.타일공사</v>
          </cell>
        </row>
        <row r="861">
          <cell r="A861" t="str">
            <v>010309</v>
          </cell>
          <cell r="B861" t="str">
            <v>1</v>
          </cell>
          <cell r="C861" t="str">
            <v>43A00020</v>
          </cell>
          <cell r="D861" t="str">
            <v>자기질타일(무유)</v>
          </cell>
          <cell r="E861" t="str">
            <v>바닥 200*200*7</v>
          </cell>
          <cell r="F861" t="str">
            <v>M2</v>
          </cell>
          <cell r="G861" t="str">
            <v>95.05</v>
          </cell>
          <cell r="H861">
            <v>10192</v>
          </cell>
          <cell r="I861">
            <v>0</v>
          </cell>
          <cell r="J861">
            <v>0</v>
          </cell>
        </row>
        <row r="862">
          <cell r="A862" t="str">
            <v>010309</v>
          </cell>
          <cell r="B862" t="str">
            <v>2</v>
          </cell>
          <cell r="C862" t="str">
            <v>43A00010</v>
          </cell>
          <cell r="D862" t="str">
            <v>자기질타일</v>
          </cell>
          <cell r="E862" t="str">
            <v>150*150*7</v>
          </cell>
          <cell r="F862" t="str">
            <v>M2</v>
          </cell>
          <cell r="G862" t="str">
            <v>212.51</v>
          </cell>
          <cell r="H862">
            <v>7056</v>
          </cell>
          <cell r="I862">
            <v>0</v>
          </cell>
          <cell r="J862">
            <v>0</v>
          </cell>
        </row>
        <row r="863">
          <cell r="A863" t="str">
            <v>010309</v>
          </cell>
          <cell r="B863" t="str">
            <v>3</v>
          </cell>
          <cell r="C863" t="str">
            <v>Z0000243</v>
          </cell>
          <cell r="D863" t="str">
            <v>자기질타일</v>
          </cell>
          <cell r="E863" t="str">
            <v>300*300*8</v>
          </cell>
          <cell r="F863" t="str">
            <v>M2</v>
          </cell>
          <cell r="G863" t="str">
            <v>74.25</v>
          </cell>
          <cell r="H863">
            <v>13720</v>
          </cell>
          <cell r="I863">
            <v>0</v>
          </cell>
          <cell r="J863">
            <v>0</v>
          </cell>
        </row>
        <row r="864">
          <cell r="A864" t="str">
            <v>010309</v>
          </cell>
          <cell r="B864" t="str">
            <v>4</v>
          </cell>
          <cell r="C864" t="str">
            <v>Z0000029</v>
          </cell>
          <cell r="D864" t="str">
            <v>도기질타일</v>
          </cell>
          <cell r="E864" t="str">
            <v>200*250</v>
          </cell>
          <cell r="F864" t="str">
            <v>M2</v>
          </cell>
          <cell r="G864" t="str">
            <v>345.96</v>
          </cell>
          <cell r="H864">
            <v>7186</v>
          </cell>
          <cell r="I864">
            <v>0</v>
          </cell>
          <cell r="J864">
            <v>0</v>
          </cell>
        </row>
        <row r="865">
          <cell r="A865" t="str">
            <v>010309</v>
          </cell>
          <cell r="B865" t="str">
            <v>5</v>
          </cell>
          <cell r="C865" t="str">
            <v>91H00010</v>
          </cell>
          <cell r="D865" t="str">
            <v>타일붙이기(바닥)</v>
          </cell>
          <cell r="E865" t="str">
            <v>150*150(압착)</v>
          </cell>
          <cell r="F865" t="str">
            <v>M2</v>
          </cell>
          <cell r="G865" t="str">
            <v>403.72</v>
          </cell>
          <cell r="H865">
            <v>84</v>
          </cell>
          <cell r="I865">
            <v>14612</v>
          </cell>
          <cell r="J865">
            <v>438</v>
          </cell>
        </row>
        <row r="866">
          <cell r="A866" t="str">
            <v>010309</v>
          </cell>
          <cell r="B866" t="str">
            <v>6</v>
          </cell>
          <cell r="C866" t="str">
            <v>91H00110</v>
          </cell>
          <cell r="D866" t="str">
            <v>타일붙이기(벽)</v>
          </cell>
          <cell r="E866" t="str">
            <v>150*150(압착)</v>
          </cell>
          <cell r="F866" t="str">
            <v>M2</v>
          </cell>
          <cell r="G866" t="str">
            <v>302.85</v>
          </cell>
          <cell r="H866">
            <v>97</v>
          </cell>
          <cell r="I866">
            <v>18483</v>
          </cell>
          <cell r="J866">
            <v>554</v>
          </cell>
        </row>
        <row r="868">
          <cell r="D868" t="str">
            <v>소계</v>
          </cell>
        </row>
        <row r="870">
          <cell r="D870" t="str">
            <v>10. 석공사</v>
          </cell>
        </row>
        <row r="871">
          <cell r="A871" t="str">
            <v>010310</v>
          </cell>
          <cell r="B871" t="str">
            <v>1</v>
          </cell>
          <cell r="C871" t="str">
            <v>Z0000244</v>
          </cell>
          <cell r="D871" t="str">
            <v>화강석물갈기</v>
          </cell>
          <cell r="E871" t="str">
            <v>T=20MM</v>
          </cell>
          <cell r="F871" t="str">
            <v>M2</v>
          </cell>
          <cell r="G871" t="str">
            <v>283.78</v>
          </cell>
          <cell r="H871">
            <v>39200</v>
          </cell>
          <cell r="I871">
            <v>0</v>
          </cell>
        </row>
        <row r="872">
          <cell r="A872" t="str">
            <v>010310</v>
          </cell>
          <cell r="B872" t="str">
            <v>2</v>
          </cell>
          <cell r="C872" t="str">
            <v>Z0000245</v>
          </cell>
          <cell r="D872" t="str">
            <v>화강석바닥붙이기</v>
          </cell>
          <cell r="E872">
            <v>0</v>
          </cell>
          <cell r="F872" t="str">
            <v>M2</v>
          </cell>
          <cell r="G872" t="str">
            <v>257.99</v>
          </cell>
          <cell r="H872">
            <v>561</v>
          </cell>
          <cell r="I872">
            <v>41379</v>
          </cell>
          <cell r="J872">
            <v>0</v>
          </cell>
        </row>
        <row r="874">
          <cell r="D874" t="str">
            <v>소계</v>
          </cell>
        </row>
        <row r="876">
          <cell r="D876" t="str">
            <v>11. 창호공사</v>
          </cell>
        </row>
        <row r="877">
          <cell r="A877" t="str">
            <v>010311</v>
          </cell>
          <cell r="B877" t="str">
            <v>57</v>
          </cell>
          <cell r="C877" t="str">
            <v>Z0000416</v>
          </cell>
          <cell r="D877" t="str">
            <v>FSD-1</v>
          </cell>
          <cell r="E877" t="str">
            <v>1.8*2.1</v>
          </cell>
          <cell r="F877" t="str">
            <v>EA</v>
          </cell>
          <cell r="G877" t="str">
            <v>2</v>
          </cell>
          <cell r="H877">
            <v>349362</v>
          </cell>
          <cell r="I877">
            <v>0</v>
          </cell>
        </row>
        <row r="878">
          <cell r="A878" t="str">
            <v>010311</v>
          </cell>
          <cell r="B878" t="str">
            <v>58</v>
          </cell>
          <cell r="C878" t="str">
            <v>Z0000417</v>
          </cell>
          <cell r="D878" t="str">
            <v>FSD-2</v>
          </cell>
          <cell r="E878" t="str">
            <v>1.5*2.1</v>
          </cell>
          <cell r="F878" t="str">
            <v>EA</v>
          </cell>
          <cell r="G878" t="str">
            <v>1</v>
          </cell>
          <cell r="H878">
            <v>291135</v>
          </cell>
          <cell r="I878">
            <v>0</v>
          </cell>
        </row>
        <row r="879">
          <cell r="A879" t="str">
            <v>010311</v>
          </cell>
          <cell r="B879" t="str">
            <v>59</v>
          </cell>
          <cell r="C879" t="str">
            <v>Z0000418</v>
          </cell>
          <cell r="D879" t="str">
            <v>FSD-3</v>
          </cell>
          <cell r="E879" t="str">
            <v>0.9*2.1</v>
          </cell>
          <cell r="F879" t="str">
            <v>EA</v>
          </cell>
          <cell r="G879" t="str">
            <v>9</v>
          </cell>
          <cell r="H879">
            <v>174681</v>
          </cell>
          <cell r="I879">
            <v>0</v>
          </cell>
        </row>
        <row r="880">
          <cell r="A880" t="str">
            <v>010311</v>
          </cell>
          <cell r="B880" t="str">
            <v>60</v>
          </cell>
          <cell r="C880" t="str">
            <v>Z0000419</v>
          </cell>
          <cell r="D880" t="str">
            <v>FSD-4</v>
          </cell>
          <cell r="E880" t="str">
            <v>0.9*1.8</v>
          </cell>
          <cell r="F880" t="str">
            <v>EA</v>
          </cell>
          <cell r="G880" t="str">
            <v>1</v>
          </cell>
          <cell r="H880">
            <v>149726</v>
          </cell>
          <cell r="I880">
            <v>0</v>
          </cell>
        </row>
        <row r="881">
          <cell r="A881" t="str">
            <v>010311</v>
          </cell>
          <cell r="B881" t="str">
            <v>61</v>
          </cell>
          <cell r="C881" t="str">
            <v>Z0000420</v>
          </cell>
          <cell r="D881" t="str">
            <v>KAW-1</v>
          </cell>
          <cell r="E881" t="str">
            <v>0.6*9.0</v>
          </cell>
          <cell r="F881" t="str">
            <v>EA</v>
          </cell>
          <cell r="G881" t="str">
            <v>3</v>
          </cell>
          <cell r="H881">
            <v>18680</v>
          </cell>
        </row>
        <row r="882">
          <cell r="A882" t="str">
            <v>010311</v>
          </cell>
          <cell r="B882" t="str">
            <v>62</v>
          </cell>
          <cell r="C882" t="str">
            <v>Z0000421</v>
          </cell>
          <cell r="D882" t="str">
            <v>KAW-2</v>
          </cell>
          <cell r="E882" t="str">
            <v>11.65*2.25</v>
          </cell>
          <cell r="F882" t="str">
            <v>EA</v>
          </cell>
          <cell r="G882" t="str">
            <v>1</v>
          </cell>
          <cell r="H882">
            <v>904849</v>
          </cell>
          <cell r="I882">
            <v>0</v>
          </cell>
        </row>
        <row r="883">
          <cell r="A883" t="str">
            <v>010311</v>
          </cell>
          <cell r="B883" t="str">
            <v>63</v>
          </cell>
          <cell r="C883" t="str">
            <v>Z0000422</v>
          </cell>
          <cell r="D883" t="str">
            <v>KAW-3</v>
          </cell>
          <cell r="E883" t="str">
            <v>7.52*1.8</v>
          </cell>
          <cell r="F883" t="str">
            <v>EA</v>
          </cell>
          <cell r="G883" t="str">
            <v>2</v>
          </cell>
          <cell r="H883">
            <v>468264</v>
          </cell>
          <cell r="I883">
            <v>0</v>
          </cell>
        </row>
        <row r="884">
          <cell r="A884" t="str">
            <v>010311</v>
          </cell>
          <cell r="B884" t="str">
            <v>64</v>
          </cell>
          <cell r="C884" t="str">
            <v>Z0000423</v>
          </cell>
          <cell r="D884" t="str">
            <v>KAW-4</v>
          </cell>
          <cell r="E884" t="str">
            <v>6.8*1.8</v>
          </cell>
          <cell r="F884" t="str">
            <v>EA</v>
          </cell>
          <cell r="G884" t="str">
            <v>12</v>
          </cell>
          <cell r="H884">
            <v>423430</v>
          </cell>
          <cell r="I884">
            <v>0</v>
          </cell>
        </row>
        <row r="885">
          <cell r="A885" t="str">
            <v>010311</v>
          </cell>
          <cell r="B885" t="str">
            <v>65</v>
          </cell>
          <cell r="C885" t="str">
            <v>Z0000424</v>
          </cell>
          <cell r="D885" t="str">
            <v>KAW-5</v>
          </cell>
          <cell r="E885" t="str">
            <v>6.7*1.8</v>
          </cell>
          <cell r="F885" t="str">
            <v>EA</v>
          </cell>
          <cell r="G885" t="str">
            <v>6</v>
          </cell>
          <cell r="H885">
            <v>417203</v>
          </cell>
          <cell r="I885">
            <v>0</v>
          </cell>
        </row>
        <row r="886">
          <cell r="A886" t="str">
            <v>010311</v>
          </cell>
          <cell r="B886" t="str">
            <v>66</v>
          </cell>
          <cell r="C886" t="str">
            <v>Z0000425</v>
          </cell>
          <cell r="D886" t="str">
            <v>KAW-6</v>
          </cell>
          <cell r="E886" t="str">
            <v>6.68*1.8</v>
          </cell>
          <cell r="F886" t="str">
            <v>EA</v>
          </cell>
          <cell r="G886" t="str">
            <v>1</v>
          </cell>
          <cell r="H886">
            <v>415958</v>
          </cell>
          <cell r="I886">
            <v>0</v>
          </cell>
        </row>
        <row r="887">
          <cell r="A887" t="str">
            <v>010311</v>
          </cell>
          <cell r="B887" t="str">
            <v>67</v>
          </cell>
          <cell r="C887" t="str">
            <v>Z0000426</v>
          </cell>
          <cell r="D887" t="str">
            <v>KAW-7</v>
          </cell>
          <cell r="E887" t="str">
            <v>6.2*1.8</v>
          </cell>
          <cell r="F887" t="str">
            <v>EA</v>
          </cell>
          <cell r="G887" t="str">
            <v>1</v>
          </cell>
          <cell r="H887">
            <v>386069</v>
          </cell>
          <cell r="I887">
            <v>0</v>
          </cell>
        </row>
        <row r="888">
          <cell r="A888" t="str">
            <v>010311</v>
          </cell>
          <cell r="B888" t="str">
            <v>68</v>
          </cell>
          <cell r="C888" t="str">
            <v>Z0000427</v>
          </cell>
          <cell r="D888" t="str">
            <v>KAW-8</v>
          </cell>
          <cell r="E888" t="str">
            <v>3.0*1.8</v>
          </cell>
          <cell r="F888" t="str">
            <v>EA</v>
          </cell>
          <cell r="G888" t="str">
            <v>4</v>
          </cell>
          <cell r="H888">
            <v>186807</v>
          </cell>
          <cell r="I888">
            <v>0</v>
          </cell>
        </row>
        <row r="889">
          <cell r="A889" t="str">
            <v>010311</v>
          </cell>
          <cell r="B889" t="str">
            <v>69</v>
          </cell>
          <cell r="C889" t="str">
            <v>Z0000428</v>
          </cell>
          <cell r="D889" t="str">
            <v>KAW-9</v>
          </cell>
          <cell r="E889" t="str">
            <v>2.8*1.8</v>
          </cell>
          <cell r="F889" t="str">
            <v>EA</v>
          </cell>
          <cell r="G889" t="str">
            <v>2</v>
          </cell>
          <cell r="H889">
            <v>174353</v>
          </cell>
          <cell r="I889">
            <v>0</v>
          </cell>
        </row>
        <row r="890">
          <cell r="A890" t="str">
            <v>010311</v>
          </cell>
          <cell r="B890" t="str">
            <v>70</v>
          </cell>
          <cell r="C890" t="str">
            <v>Z0000429</v>
          </cell>
          <cell r="D890" t="str">
            <v>KAW-10</v>
          </cell>
          <cell r="E890" t="str">
            <v>1.75*1.8</v>
          </cell>
          <cell r="F890" t="str">
            <v>EA</v>
          </cell>
          <cell r="G890" t="str">
            <v>1</v>
          </cell>
          <cell r="H890">
            <v>108971</v>
          </cell>
          <cell r="I890">
            <v>0</v>
          </cell>
        </row>
        <row r="891">
          <cell r="A891" t="str">
            <v>010311</v>
          </cell>
          <cell r="B891" t="str">
            <v>71</v>
          </cell>
          <cell r="C891" t="str">
            <v>Z0000430</v>
          </cell>
          <cell r="D891" t="str">
            <v>KAW-11</v>
          </cell>
          <cell r="E891" t="str">
            <v>0.9*0.9</v>
          </cell>
          <cell r="F891" t="str">
            <v>EA</v>
          </cell>
          <cell r="G891" t="str">
            <v>4</v>
          </cell>
          <cell r="H891">
            <v>28021</v>
          </cell>
          <cell r="I891">
            <v>0</v>
          </cell>
        </row>
        <row r="892">
          <cell r="A892" t="str">
            <v>010311</v>
          </cell>
          <cell r="B892" t="str">
            <v>72</v>
          </cell>
          <cell r="C892" t="str">
            <v>Z0000431</v>
          </cell>
          <cell r="D892" t="str">
            <v>KAW-12</v>
          </cell>
          <cell r="E892" t="str">
            <v>2.1*2.1</v>
          </cell>
          <cell r="F892" t="str">
            <v>EA</v>
          </cell>
          <cell r="G892" t="str">
            <v>3</v>
          </cell>
          <cell r="H892">
            <v>152559</v>
          </cell>
          <cell r="I892">
            <v>0</v>
          </cell>
        </row>
        <row r="893">
          <cell r="A893" t="str">
            <v>010311</v>
          </cell>
          <cell r="B893" t="str">
            <v>73</v>
          </cell>
          <cell r="C893" t="str">
            <v>Z0000432</v>
          </cell>
          <cell r="D893" t="str">
            <v>SPD-1</v>
          </cell>
          <cell r="E893" t="str">
            <v>2.0*2.1</v>
          </cell>
          <cell r="F893" t="str">
            <v>EA</v>
          </cell>
          <cell r="G893" t="str">
            <v>1</v>
          </cell>
          <cell r="H893">
            <v>388179</v>
          </cell>
          <cell r="I893">
            <v>0</v>
          </cell>
        </row>
        <row r="894">
          <cell r="A894" t="str">
            <v>010311</v>
          </cell>
          <cell r="B894" t="str">
            <v>74</v>
          </cell>
          <cell r="C894" t="str">
            <v>Z0000433</v>
          </cell>
          <cell r="D894" t="str">
            <v>SPD-2</v>
          </cell>
          <cell r="E894" t="str">
            <v>1.0*2.1</v>
          </cell>
          <cell r="F894" t="str">
            <v>EA</v>
          </cell>
          <cell r="G894" t="str">
            <v>3</v>
          </cell>
          <cell r="H894">
            <v>194089</v>
          </cell>
          <cell r="I894">
            <v>0</v>
          </cell>
        </row>
        <row r="895">
          <cell r="A895" t="str">
            <v>010311</v>
          </cell>
          <cell r="B895" t="str">
            <v>75</v>
          </cell>
          <cell r="C895" t="str">
            <v>Z0000434</v>
          </cell>
          <cell r="D895" t="str">
            <v>SSD-1</v>
          </cell>
          <cell r="E895" t="str">
            <v>10.35*2.7</v>
          </cell>
          <cell r="F895" t="str">
            <v>EA</v>
          </cell>
          <cell r="G895" t="str">
            <v>1</v>
          </cell>
          <cell r="H895">
            <v>1917027</v>
          </cell>
          <cell r="I895">
            <v>0</v>
          </cell>
        </row>
        <row r="896">
          <cell r="A896" t="str">
            <v>010311</v>
          </cell>
          <cell r="B896" t="str">
            <v>76</v>
          </cell>
          <cell r="C896" t="str">
            <v>Z0000435</v>
          </cell>
          <cell r="D896" t="str">
            <v>SSD-2</v>
          </cell>
          <cell r="E896" t="str">
            <v>7.52*2.7</v>
          </cell>
          <cell r="F896" t="str">
            <v>EA</v>
          </cell>
          <cell r="G896" t="str">
            <v>1</v>
          </cell>
          <cell r="H896">
            <v>1392854</v>
          </cell>
          <cell r="I896">
            <v>0</v>
          </cell>
        </row>
        <row r="897">
          <cell r="A897" t="str">
            <v>010311</v>
          </cell>
          <cell r="B897" t="str">
            <v>77</v>
          </cell>
          <cell r="C897" t="str">
            <v>Z0000436</v>
          </cell>
          <cell r="D897" t="str">
            <v>SSD-3</v>
          </cell>
          <cell r="E897" t="str">
            <v>6.8*2.7</v>
          </cell>
          <cell r="F897" t="str">
            <v>EA</v>
          </cell>
          <cell r="G897" t="str">
            <v>2</v>
          </cell>
          <cell r="H897">
            <v>1259496</v>
          </cell>
          <cell r="I897">
            <v>0</v>
          </cell>
        </row>
        <row r="898">
          <cell r="A898" t="str">
            <v>010311</v>
          </cell>
          <cell r="B898" t="str">
            <v>78</v>
          </cell>
          <cell r="C898" t="str">
            <v>Z0000437</v>
          </cell>
          <cell r="D898" t="str">
            <v>SSD-4</v>
          </cell>
          <cell r="E898" t="str">
            <v>6.7*2.7</v>
          </cell>
          <cell r="F898" t="str">
            <v>EA</v>
          </cell>
          <cell r="G898" t="str">
            <v>1</v>
          </cell>
          <cell r="H898">
            <v>1240974</v>
          </cell>
          <cell r="I898">
            <v>0</v>
          </cell>
        </row>
        <row r="899">
          <cell r="A899" t="str">
            <v>010311</v>
          </cell>
          <cell r="B899" t="str">
            <v>79</v>
          </cell>
          <cell r="C899" t="str">
            <v>Z0000438</v>
          </cell>
          <cell r="D899" t="str">
            <v>SSD-5</v>
          </cell>
          <cell r="E899" t="str">
            <v>3.3*2.7</v>
          </cell>
          <cell r="F899" t="str">
            <v>EA</v>
          </cell>
          <cell r="G899" t="str">
            <v>1</v>
          </cell>
          <cell r="H899">
            <v>611226</v>
          </cell>
          <cell r="I899">
            <v>0</v>
          </cell>
        </row>
        <row r="900">
          <cell r="A900" t="str">
            <v>010311</v>
          </cell>
          <cell r="B900" t="str">
            <v>80</v>
          </cell>
          <cell r="C900" t="str">
            <v>Z0000439</v>
          </cell>
          <cell r="D900" t="str">
            <v>SSD-6</v>
          </cell>
          <cell r="E900" t="str">
            <v>3.25*2.7</v>
          </cell>
          <cell r="F900" t="str">
            <v>EA</v>
          </cell>
          <cell r="G900" t="str">
            <v>1</v>
          </cell>
          <cell r="H900">
            <v>601965</v>
          </cell>
          <cell r="I900">
            <v>0</v>
          </cell>
        </row>
        <row r="901">
          <cell r="A901" t="str">
            <v>010311</v>
          </cell>
          <cell r="B901" t="str">
            <v>81</v>
          </cell>
          <cell r="C901" t="str">
            <v>Z0000440</v>
          </cell>
          <cell r="D901" t="str">
            <v>SSD-7</v>
          </cell>
          <cell r="E901" t="str">
            <v>0.6*0.6</v>
          </cell>
          <cell r="F901" t="str">
            <v>EA</v>
          </cell>
          <cell r="G901" t="str">
            <v>4</v>
          </cell>
          <cell r="H901">
            <v>24696</v>
          </cell>
          <cell r="I901">
            <v>0</v>
          </cell>
        </row>
        <row r="902">
          <cell r="A902" t="str">
            <v>010311</v>
          </cell>
          <cell r="B902" t="str">
            <v>82</v>
          </cell>
          <cell r="C902" t="str">
            <v>Z0000441</v>
          </cell>
          <cell r="D902" t="str">
            <v>WD-1</v>
          </cell>
          <cell r="E902" t="str">
            <v>0.7*2.1</v>
          </cell>
          <cell r="F902" t="str">
            <v>EA</v>
          </cell>
          <cell r="G902" t="str">
            <v>4</v>
          </cell>
          <cell r="H902">
            <v>74860</v>
          </cell>
          <cell r="I902">
            <v>0</v>
          </cell>
        </row>
        <row r="903">
          <cell r="A903" t="str">
            <v>010311</v>
          </cell>
          <cell r="B903" t="str">
            <v>83</v>
          </cell>
          <cell r="C903" t="str">
            <v>Z0000076</v>
          </cell>
          <cell r="D903" t="str">
            <v>후로아힌지</v>
          </cell>
          <cell r="E903">
            <v>0</v>
          </cell>
          <cell r="F903" t="str">
            <v>EA</v>
          </cell>
          <cell r="G903" t="str">
            <v>17</v>
          </cell>
          <cell r="H903">
            <v>45080</v>
          </cell>
          <cell r="I903">
            <v>0</v>
          </cell>
        </row>
        <row r="904">
          <cell r="A904" t="str">
            <v>010311</v>
          </cell>
          <cell r="B904" t="str">
            <v>84</v>
          </cell>
          <cell r="C904" t="str">
            <v>Z0000077</v>
          </cell>
          <cell r="D904" t="str">
            <v>플로어 힌지설치</v>
          </cell>
          <cell r="E904">
            <v>0</v>
          </cell>
          <cell r="F904" t="str">
            <v>EA</v>
          </cell>
          <cell r="G904" t="str">
            <v>17</v>
          </cell>
          <cell r="H904">
            <v>0</v>
          </cell>
          <cell r="I904">
            <v>7345</v>
          </cell>
          <cell r="J904">
            <v>219</v>
          </cell>
        </row>
        <row r="905">
          <cell r="A905" t="str">
            <v>010311</v>
          </cell>
          <cell r="B905" t="str">
            <v>85</v>
          </cell>
          <cell r="C905" t="str">
            <v>Z0000078</v>
          </cell>
          <cell r="D905" t="str">
            <v>피보트힌지</v>
          </cell>
          <cell r="E905">
            <v>0</v>
          </cell>
          <cell r="F905" t="str">
            <v>EA</v>
          </cell>
          <cell r="G905" t="str">
            <v>25</v>
          </cell>
          <cell r="H905">
            <v>14700</v>
          </cell>
          <cell r="I905">
            <v>0</v>
          </cell>
        </row>
        <row r="906">
          <cell r="A906" t="str">
            <v>010311</v>
          </cell>
          <cell r="B906" t="str">
            <v>86</v>
          </cell>
          <cell r="C906" t="str">
            <v>Z0000079</v>
          </cell>
          <cell r="D906" t="str">
            <v>도아 체크</v>
          </cell>
          <cell r="E906">
            <v>0</v>
          </cell>
          <cell r="F906" t="str">
            <v>EA</v>
          </cell>
          <cell r="G906" t="str">
            <v>21</v>
          </cell>
          <cell r="H906">
            <v>24500</v>
          </cell>
          <cell r="I906">
            <v>0</v>
          </cell>
        </row>
        <row r="907">
          <cell r="A907" t="str">
            <v>010311</v>
          </cell>
          <cell r="B907" t="str">
            <v>87</v>
          </cell>
          <cell r="C907" t="str">
            <v>Z0000080</v>
          </cell>
          <cell r="D907" t="str">
            <v>도어체크설치</v>
          </cell>
          <cell r="E907">
            <v>0</v>
          </cell>
          <cell r="F907" t="str">
            <v>EA</v>
          </cell>
          <cell r="G907" t="str">
            <v>21</v>
          </cell>
          <cell r="H907">
            <v>0</v>
          </cell>
          <cell r="I907">
            <v>4788</v>
          </cell>
          <cell r="J907">
            <v>143</v>
          </cell>
        </row>
        <row r="908">
          <cell r="A908" t="str">
            <v>010311</v>
          </cell>
          <cell r="B908" t="str">
            <v>88</v>
          </cell>
          <cell r="C908" t="str">
            <v>Z0000081</v>
          </cell>
          <cell r="D908" t="str">
            <v>도아 로크</v>
          </cell>
          <cell r="E908" t="str">
            <v>현관용</v>
          </cell>
          <cell r="F908" t="str">
            <v>EA</v>
          </cell>
          <cell r="G908" t="str">
            <v>21</v>
          </cell>
          <cell r="H908">
            <v>9310</v>
          </cell>
          <cell r="I908">
            <v>0</v>
          </cell>
        </row>
        <row r="909">
          <cell r="A909" t="str">
            <v>010311</v>
          </cell>
          <cell r="B909" t="str">
            <v>89</v>
          </cell>
          <cell r="C909" t="str">
            <v>Z0000083</v>
          </cell>
          <cell r="D909" t="str">
            <v>공    정</v>
          </cell>
          <cell r="E909">
            <v>0</v>
          </cell>
          <cell r="F909" t="str">
            <v>EA</v>
          </cell>
          <cell r="G909" t="str">
            <v>4</v>
          </cell>
          <cell r="H909">
            <v>4410</v>
          </cell>
          <cell r="I909">
            <v>0</v>
          </cell>
        </row>
        <row r="910">
          <cell r="A910" t="str">
            <v>010311</v>
          </cell>
          <cell r="B910" t="str">
            <v>90</v>
          </cell>
          <cell r="C910" t="str">
            <v>Z0000082</v>
          </cell>
          <cell r="D910" t="str">
            <v>창호철물 설치</v>
          </cell>
          <cell r="E910" t="str">
            <v>도아록</v>
          </cell>
          <cell r="F910" t="str">
            <v>EA</v>
          </cell>
          <cell r="G910" t="str">
            <v>21</v>
          </cell>
          <cell r="H910">
            <v>0</v>
          </cell>
          <cell r="I910">
            <v>689</v>
          </cell>
          <cell r="J910">
            <v>0</v>
          </cell>
        </row>
        <row r="911">
          <cell r="A911" t="str">
            <v>010311</v>
          </cell>
          <cell r="B911" t="str">
            <v>91</v>
          </cell>
          <cell r="C911" t="str">
            <v>Z0000246</v>
          </cell>
          <cell r="D911" t="str">
            <v>정첩</v>
          </cell>
          <cell r="E911" t="str">
            <v>황동4"</v>
          </cell>
          <cell r="F911" t="str">
            <v>EA</v>
          </cell>
          <cell r="G911" t="str">
            <v>12</v>
          </cell>
          <cell r="H911">
            <v>1666</v>
          </cell>
          <cell r="I911">
            <v>0</v>
          </cell>
        </row>
        <row r="912">
          <cell r="A912" t="str">
            <v>010311</v>
          </cell>
          <cell r="B912" t="str">
            <v>92</v>
          </cell>
          <cell r="C912" t="str">
            <v>Z0000247</v>
          </cell>
          <cell r="D912" t="str">
            <v>방충망</v>
          </cell>
          <cell r="E912" t="str">
            <v>AL</v>
          </cell>
          <cell r="F912" t="str">
            <v>M2</v>
          </cell>
          <cell r="G912" t="str">
            <v>50.12</v>
          </cell>
          <cell r="H912">
            <v>14014</v>
          </cell>
          <cell r="I912">
            <v>0</v>
          </cell>
        </row>
        <row r="914">
          <cell r="D914" t="str">
            <v>소계</v>
          </cell>
        </row>
        <row r="916">
          <cell r="D916" t="str">
            <v>12. 유리공사</v>
          </cell>
        </row>
        <row r="917">
          <cell r="A917" t="str">
            <v>010312</v>
          </cell>
          <cell r="B917" t="str">
            <v>1</v>
          </cell>
          <cell r="C917" t="str">
            <v>49A00020</v>
          </cell>
          <cell r="D917" t="str">
            <v>투명유리</v>
          </cell>
          <cell r="E917" t="str">
            <v>T=5.0MM</v>
          </cell>
          <cell r="F917" t="str">
            <v>M2</v>
          </cell>
          <cell r="G917" t="str">
            <v>27.09</v>
          </cell>
          <cell r="H917">
            <v>3716</v>
          </cell>
          <cell r="I917">
            <v>0</v>
          </cell>
          <cell r="J917">
            <v>0</v>
          </cell>
        </row>
        <row r="918">
          <cell r="A918" t="str">
            <v>010312</v>
          </cell>
          <cell r="B918" t="str">
            <v>2</v>
          </cell>
          <cell r="C918" t="str">
            <v>49B00030</v>
          </cell>
          <cell r="D918" t="str">
            <v>강화유리</v>
          </cell>
          <cell r="E918" t="str">
            <v>투명 8MM</v>
          </cell>
          <cell r="F918" t="str">
            <v>M2</v>
          </cell>
          <cell r="G918" t="str">
            <v>62.397</v>
          </cell>
          <cell r="H918">
            <v>22151</v>
          </cell>
          <cell r="I918">
            <v>0</v>
          </cell>
          <cell r="J918">
            <v>0</v>
          </cell>
        </row>
        <row r="919">
          <cell r="A919" t="str">
            <v>010312</v>
          </cell>
          <cell r="B919" t="str">
            <v>3</v>
          </cell>
          <cell r="C919" t="str">
            <v>49C00010</v>
          </cell>
          <cell r="D919" t="str">
            <v>복층유리(투명)</v>
          </cell>
          <cell r="E919" t="str">
            <v>T12</v>
          </cell>
          <cell r="F919" t="str">
            <v>M2</v>
          </cell>
          <cell r="G919" t="str">
            <v>349.98</v>
          </cell>
          <cell r="H919">
            <v>13337</v>
          </cell>
          <cell r="I919">
            <v>0</v>
          </cell>
          <cell r="J919">
            <v>0</v>
          </cell>
        </row>
        <row r="920">
          <cell r="A920" t="str">
            <v>010312</v>
          </cell>
          <cell r="B920" t="str">
            <v>5</v>
          </cell>
          <cell r="C920" t="str">
            <v>49E00010</v>
          </cell>
          <cell r="D920" t="str">
            <v>강화유리도아</v>
          </cell>
          <cell r="E920" t="str">
            <v>900*2100 투명</v>
          </cell>
          <cell r="F920" t="str">
            <v>짝</v>
          </cell>
          <cell r="G920" t="str">
            <v>17</v>
          </cell>
          <cell r="H920">
            <v>88200</v>
          </cell>
          <cell r="I920">
            <v>0</v>
          </cell>
        </row>
        <row r="921">
          <cell r="A921" t="str">
            <v>010312</v>
          </cell>
          <cell r="B921" t="str">
            <v>7</v>
          </cell>
          <cell r="C921" t="str">
            <v>Z0000248</v>
          </cell>
          <cell r="D921" t="str">
            <v>유리끼우기</v>
          </cell>
          <cell r="E921" t="str">
            <v>두꺼운유리,10MM미만</v>
          </cell>
          <cell r="F921" t="str">
            <v>M2</v>
          </cell>
          <cell r="G921" t="str">
            <v>61.78</v>
          </cell>
          <cell r="H921">
            <v>0</v>
          </cell>
          <cell r="I921">
            <v>23736</v>
          </cell>
          <cell r="J921">
            <v>0</v>
          </cell>
        </row>
        <row r="922">
          <cell r="A922" t="str">
            <v>010312</v>
          </cell>
          <cell r="B922" t="str">
            <v>8</v>
          </cell>
          <cell r="C922" t="str">
            <v>91N00050</v>
          </cell>
          <cell r="D922" t="str">
            <v>유리끼우기</v>
          </cell>
          <cell r="E922" t="str">
            <v>복층유리,12MM</v>
          </cell>
          <cell r="F922" t="str">
            <v>M2</v>
          </cell>
          <cell r="G922" t="str">
            <v>348.36</v>
          </cell>
          <cell r="H922">
            <v>0</v>
          </cell>
          <cell r="I922">
            <v>15428</v>
          </cell>
          <cell r="J922">
            <v>0</v>
          </cell>
        </row>
        <row r="923">
          <cell r="A923" t="str">
            <v>010312</v>
          </cell>
          <cell r="B923" t="str">
            <v>10</v>
          </cell>
          <cell r="C923" t="str">
            <v>91N00510</v>
          </cell>
          <cell r="D923" t="str">
            <v>유리끼우기 코킹</v>
          </cell>
          <cell r="E923" t="str">
            <v>0.5CM각</v>
          </cell>
          <cell r="F923" t="str">
            <v>M</v>
          </cell>
          <cell r="G923" t="str">
            <v>3358.32</v>
          </cell>
          <cell r="H923">
            <v>189</v>
          </cell>
          <cell r="I923">
            <v>0</v>
          </cell>
          <cell r="J923">
            <v>0</v>
          </cell>
        </row>
        <row r="925">
          <cell r="D925" t="str">
            <v>소계</v>
          </cell>
        </row>
        <row r="927">
          <cell r="D927" t="str">
            <v>13. 금속공사</v>
          </cell>
        </row>
        <row r="928">
          <cell r="A928" t="str">
            <v>010313</v>
          </cell>
          <cell r="B928" t="str">
            <v>1</v>
          </cell>
          <cell r="C928" t="str">
            <v>51B00010</v>
          </cell>
          <cell r="D928" t="str">
            <v>AL 스펜드럴</v>
          </cell>
          <cell r="E928" t="str">
            <v>W-100 무공</v>
          </cell>
          <cell r="F928" t="str">
            <v>M2</v>
          </cell>
          <cell r="G928" t="str">
            <v>73.92</v>
          </cell>
          <cell r="H928">
            <v>17640</v>
          </cell>
          <cell r="I928">
            <v>0</v>
          </cell>
          <cell r="J928">
            <v>0</v>
          </cell>
        </row>
        <row r="929">
          <cell r="A929" t="str">
            <v>010313</v>
          </cell>
          <cell r="B929" t="str">
            <v>3</v>
          </cell>
          <cell r="C929" t="str">
            <v>51C00030</v>
          </cell>
          <cell r="D929" t="str">
            <v>악세스 후로아</v>
          </cell>
          <cell r="E929" t="str">
            <v>전도성타일마감</v>
          </cell>
          <cell r="F929" t="str">
            <v>M2</v>
          </cell>
          <cell r="G929" t="str">
            <v>90.72</v>
          </cell>
          <cell r="H929">
            <v>82320</v>
          </cell>
        </row>
        <row r="930">
          <cell r="A930" t="str">
            <v>010313</v>
          </cell>
          <cell r="B930" t="str">
            <v>4</v>
          </cell>
          <cell r="C930" t="str">
            <v>91K00310</v>
          </cell>
          <cell r="D930" t="str">
            <v>커텐박스</v>
          </cell>
          <cell r="E930" t="str">
            <v>철제(분체도강)120*120</v>
          </cell>
          <cell r="F930" t="str">
            <v>M</v>
          </cell>
          <cell r="G930" t="str">
            <v>171.8</v>
          </cell>
          <cell r="H930">
            <v>7840</v>
          </cell>
          <cell r="I930">
            <v>0</v>
          </cell>
          <cell r="J930">
            <v>0</v>
          </cell>
        </row>
        <row r="931">
          <cell r="A931" t="str">
            <v>010313</v>
          </cell>
          <cell r="B931" t="str">
            <v>5</v>
          </cell>
          <cell r="C931" t="str">
            <v>91K00520</v>
          </cell>
          <cell r="D931" t="str">
            <v>점검구</v>
          </cell>
          <cell r="E931" t="str">
            <v>600*600</v>
          </cell>
          <cell r="F931" t="str">
            <v>EA</v>
          </cell>
          <cell r="G931" t="str">
            <v>2</v>
          </cell>
          <cell r="H931">
            <v>43580</v>
          </cell>
          <cell r="I931">
            <v>0</v>
          </cell>
          <cell r="J931">
            <v>0</v>
          </cell>
        </row>
        <row r="932">
          <cell r="A932" t="str">
            <v>010313</v>
          </cell>
          <cell r="B932" t="str">
            <v>6</v>
          </cell>
          <cell r="C932" t="str">
            <v>51G00060</v>
          </cell>
          <cell r="D932" t="str">
            <v>재료분리대(스텐)</v>
          </cell>
          <cell r="E932" t="str">
            <v>T1.5*W25</v>
          </cell>
          <cell r="F932" t="str">
            <v>M</v>
          </cell>
          <cell r="G932" t="str">
            <v>29.7</v>
          </cell>
          <cell r="H932">
            <v>11760</v>
          </cell>
          <cell r="I932">
            <v>0</v>
          </cell>
        </row>
        <row r="933">
          <cell r="A933" t="str">
            <v>010313</v>
          </cell>
          <cell r="B933" t="str">
            <v>7</v>
          </cell>
          <cell r="C933" t="str">
            <v>51G00090</v>
          </cell>
          <cell r="D933" t="str">
            <v>스텐레스 코너후레임</v>
          </cell>
          <cell r="E933">
            <v>0</v>
          </cell>
          <cell r="F933" t="str">
            <v>M</v>
          </cell>
          <cell r="G933" t="str">
            <v>14.4</v>
          </cell>
          <cell r="H933">
            <v>32340</v>
          </cell>
          <cell r="I933">
            <v>0</v>
          </cell>
        </row>
        <row r="934">
          <cell r="A934" t="str">
            <v>010313</v>
          </cell>
          <cell r="B934" t="str">
            <v>8</v>
          </cell>
          <cell r="C934" t="str">
            <v>Z0000084</v>
          </cell>
          <cell r="D934" t="str">
            <v>스텐레스 핸드레일</v>
          </cell>
          <cell r="E934" t="str">
            <v>D=50.8,H=900</v>
          </cell>
          <cell r="F934" t="str">
            <v>M</v>
          </cell>
          <cell r="G934" t="str">
            <v>20.9</v>
          </cell>
          <cell r="H934">
            <v>24500</v>
          </cell>
          <cell r="I934">
            <v>0</v>
          </cell>
        </row>
        <row r="935">
          <cell r="A935" t="str">
            <v>010313</v>
          </cell>
          <cell r="B935" t="str">
            <v>9</v>
          </cell>
          <cell r="C935" t="str">
            <v>Z0000249</v>
          </cell>
          <cell r="D935" t="str">
            <v>스텐레스 핸드레일</v>
          </cell>
          <cell r="E935" t="str">
            <v>D=75.4*1.2T,H=200</v>
          </cell>
          <cell r="F935" t="str">
            <v>M</v>
          </cell>
          <cell r="G935" t="str">
            <v>21.9</v>
          </cell>
          <cell r="H935">
            <v>25480</v>
          </cell>
          <cell r="I935">
            <v>0</v>
          </cell>
        </row>
        <row r="936">
          <cell r="A936" t="str">
            <v>010313</v>
          </cell>
          <cell r="B936" t="str">
            <v>10</v>
          </cell>
          <cell r="C936" t="str">
            <v>Z0000250</v>
          </cell>
          <cell r="D936" t="str">
            <v>스텐레스 핸드레일</v>
          </cell>
          <cell r="E936" t="str">
            <v>D=50.8,벽</v>
          </cell>
          <cell r="F936" t="str">
            <v>M</v>
          </cell>
          <cell r="G936" t="str">
            <v>28</v>
          </cell>
          <cell r="H936">
            <v>20580</v>
          </cell>
          <cell r="I936">
            <v>0</v>
          </cell>
        </row>
        <row r="937">
          <cell r="A937" t="str">
            <v>010313</v>
          </cell>
          <cell r="B937" t="str">
            <v>11</v>
          </cell>
          <cell r="C937" t="str">
            <v>91K00010</v>
          </cell>
          <cell r="D937" t="str">
            <v>경량철골천정틀</v>
          </cell>
          <cell r="E937" t="str">
            <v>M-BAR</v>
          </cell>
          <cell r="F937" t="str">
            <v>M2</v>
          </cell>
          <cell r="G937" t="str">
            <v>1669.76</v>
          </cell>
          <cell r="H937">
            <v>5390</v>
          </cell>
          <cell r="I937">
            <v>0</v>
          </cell>
          <cell r="J937">
            <v>0</v>
          </cell>
        </row>
        <row r="938">
          <cell r="A938" t="str">
            <v>010313</v>
          </cell>
          <cell r="B938" t="str">
            <v>12</v>
          </cell>
          <cell r="C938" t="str">
            <v>91K00040</v>
          </cell>
          <cell r="D938" t="str">
            <v>AL몰딩설치</v>
          </cell>
          <cell r="E938">
            <v>0</v>
          </cell>
          <cell r="F938" t="str">
            <v>M</v>
          </cell>
          <cell r="G938" t="str">
            <v>900.53</v>
          </cell>
          <cell r="H938">
            <v>705</v>
          </cell>
          <cell r="I938">
            <v>0</v>
          </cell>
          <cell r="J938">
            <v>0</v>
          </cell>
        </row>
        <row r="939">
          <cell r="A939" t="str">
            <v>010313</v>
          </cell>
          <cell r="B939" t="str">
            <v>14</v>
          </cell>
          <cell r="C939" t="str">
            <v>91K00130</v>
          </cell>
          <cell r="D939" t="str">
            <v>논스립설치</v>
          </cell>
          <cell r="E939" t="str">
            <v>PVC50MM</v>
          </cell>
          <cell r="F939" t="str">
            <v>M</v>
          </cell>
          <cell r="G939" t="str">
            <v>138</v>
          </cell>
          <cell r="H939">
            <v>882</v>
          </cell>
          <cell r="I939">
            <v>6227</v>
          </cell>
          <cell r="J939">
            <v>0</v>
          </cell>
        </row>
        <row r="940">
          <cell r="A940" t="str">
            <v>010313</v>
          </cell>
          <cell r="B940" t="str">
            <v>15</v>
          </cell>
          <cell r="C940" t="str">
            <v>91K00215</v>
          </cell>
          <cell r="D940" t="str">
            <v>각종비드설치</v>
          </cell>
          <cell r="E940">
            <v>0</v>
          </cell>
          <cell r="F940" t="str">
            <v>M</v>
          </cell>
          <cell r="G940" t="str">
            <v>1696.96</v>
          </cell>
          <cell r="H940">
            <v>0</v>
          </cell>
          <cell r="I940">
            <v>2178</v>
          </cell>
          <cell r="J940">
            <v>0</v>
          </cell>
        </row>
        <row r="941">
          <cell r="A941" t="str">
            <v>010313</v>
          </cell>
          <cell r="B941" t="str">
            <v>16</v>
          </cell>
          <cell r="C941" t="str">
            <v>51F00010</v>
          </cell>
          <cell r="D941" t="str">
            <v>코너 비드</v>
          </cell>
          <cell r="E941">
            <v>0</v>
          </cell>
          <cell r="F941" t="str">
            <v>M</v>
          </cell>
          <cell r="G941" t="str">
            <v>238.2</v>
          </cell>
          <cell r="H941">
            <v>470</v>
          </cell>
          <cell r="I941">
            <v>0</v>
          </cell>
          <cell r="J941">
            <v>0</v>
          </cell>
        </row>
        <row r="942">
          <cell r="A942" t="str">
            <v>010313</v>
          </cell>
          <cell r="B942" t="str">
            <v>17</v>
          </cell>
          <cell r="C942" t="str">
            <v>51F00040</v>
          </cell>
          <cell r="D942" t="str">
            <v>조인트비드</v>
          </cell>
          <cell r="E942">
            <v>0</v>
          </cell>
          <cell r="F942" t="str">
            <v>M</v>
          </cell>
          <cell r="G942" t="str">
            <v>236.4</v>
          </cell>
          <cell r="H942">
            <v>411</v>
          </cell>
          <cell r="I942">
            <v>0</v>
          </cell>
          <cell r="J942">
            <v>0</v>
          </cell>
        </row>
        <row r="943">
          <cell r="A943" t="str">
            <v>010313</v>
          </cell>
          <cell r="B943" t="str">
            <v>18</v>
          </cell>
          <cell r="C943" t="str">
            <v>Z0000085</v>
          </cell>
          <cell r="D943" t="str">
            <v>문틀비드</v>
          </cell>
          <cell r="E943">
            <v>0</v>
          </cell>
          <cell r="F943" t="str">
            <v>M</v>
          </cell>
          <cell r="G943" t="str">
            <v>90.1</v>
          </cell>
          <cell r="H943">
            <v>470</v>
          </cell>
        </row>
        <row r="944">
          <cell r="A944" t="str">
            <v>010313</v>
          </cell>
          <cell r="B944" t="str">
            <v>19</v>
          </cell>
          <cell r="C944" t="str">
            <v>Z0000086</v>
          </cell>
          <cell r="D944" t="str">
            <v>창틀비드</v>
          </cell>
          <cell r="E944">
            <v>0</v>
          </cell>
          <cell r="F944" t="str">
            <v>M</v>
          </cell>
          <cell r="G944" t="str">
            <v>507.18</v>
          </cell>
          <cell r="H944">
            <v>470</v>
          </cell>
        </row>
        <row r="945">
          <cell r="A945" t="str">
            <v>010313</v>
          </cell>
          <cell r="B945" t="str">
            <v>20</v>
          </cell>
          <cell r="C945" t="str">
            <v>Z0000087</v>
          </cell>
          <cell r="D945" t="str">
            <v>걸레받이비드</v>
          </cell>
          <cell r="E945">
            <v>0</v>
          </cell>
          <cell r="F945" t="str">
            <v>M</v>
          </cell>
          <cell r="G945" t="str">
            <v>625.08</v>
          </cell>
          <cell r="H945">
            <v>372</v>
          </cell>
        </row>
        <row r="946">
          <cell r="A946" t="str">
            <v>010313</v>
          </cell>
          <cell r="B946" t="str">
            <v>21</v>
          </cell>
          <cell r="C946" t="str">
            <v>Z0000251</v>
          </cell>
          <cell r="D946" t="str">
            <v>트렌치카바(W:200)</v>
          </cell>
          <cell r="E946" t="str">
            <v>I-25*25*3(그레이팅)</v>
          </cell>
          <cell r="F946" t="str">
            <v>M2</v>
          </cell>
          <cell r="G946" t="str">
            <v>2.92</v>
          </cell>
          <cell r="H946">
            <v>76823</v>
          </cell>
          <cell r="I946">
            <v>0</v>
          </cell>
        </row>
        <row r="947">
          <cell r="A947" t="str">
            <v>010313</v>
          </cell>
          <cell r="B947" t="str">
            <v>22</v>
          </cell>
          <cell r="C947" t="str">
            <v>Z0000252</v>
          </cell>
          <cell r="D947" t="str">
            <v>트렌치카바(W:300)</v>
          </cell>
          <cell r="E947" t="str">
            <v>I-25*25*3(그레이팅)</v>
          </cell>
          <cell r="F947" t="str">
            <v>M2</v>
          </cell>
          <cell r="G947" t="str">
            <v>1.08</v>
          </cell>
          <cell r="H947">
            <v>76823</v>
          </cell>
          <cell r="I947">
            <v>0</v>
          </cell>
        </row>
        <row r="948">
          <cell r="A948" t="str">
            <v>010313</v>
          </cell>
          <cell r="B948" t="str">
            <v>23</v>
          </cell>
          <cell r="C948" t="str">
            <v>Z0000254</v>
          </cell>
          <cell r="D948" t="str">
            <v>우편물수취함</v>
          </cell>
          <cell r="E948" t="str">
            <v>SST 320*250*160</v>
          </cell>
          <cell r="F948" t="str">
            <v>EA</v>
          </cell>
          <cell r="G948" t="str">
            <v>5</v>
          </cell>
          <cell r="H948">
            <v>25970</v>
          </cell>
          <cell r="I948">
            <v>0</v>
          </cell>
        </row>
        <row r="950">
          <cell r="D950" t="str">
            <v>소계</v>
          </cell>
        </row>
        <row r="952">
          <cell r="D952" t="str">
            <v>14. 지붕공사및 홈통공사</v>
          </cell>
        </row>
        <row r="953">
          <cell r="A953" t="str">
            <v>010314</v>
          </cell>
          <cell r="B953" t="str">
            <v>1</v>
          </cell>
          <cell r="C953" t="str">
            <v>Z0000181</v>
          </cell>
          <cell r="D953" t="str">
            <v>루프드레인</v>
          </cell>
          <cell r="E953" t="str">
            <v>주철Φ100</v>
          </cell>
          <cell r="F953" t="str">
            <v>EA</v>
          </cell>
          <cell r="G953" t="str">
            <v>12</v>
          </cell>
          <cell r="H953">
            <v>2450</v>
          </cell>
          <cell r="I953">
            <v>0</v>
          </cell>
        </row>
        <row r="954">
          <cell r="A954" t="str">
            <v>010314</v>
          </cell>
          <cell r="B954" t="str">
            <v>3</v>
          </cell>
          <cell r="C954" t="str">
            <v>91Q00110</v>
          </cell>
          <cell r="D954" t="str">
            <v>루프드레인설치</v>
          </cell>
          <cell r="E954" t="str">
            <v>D100MM 주철</v>
          </cell>
          <cell r="F954" t="str">
            <v>EA</v>
          </cell>
          <cell r="G954" t="str">
            <v>12</v>
          </cell>
          <cell r="H954">
            <v>0</v>
          </cell>
          <cell r="I954">
            <v>12753</v>
          </cell>
          <cell r="J954">
            <v>382</v>
          </cell>
        </row>
        <row r="955">
          <cell r="A955" t="str">
            <v>010314</v>
          </cell>
          <cell r="B955" t="str">
            <v>4</v>
          </cell>
          <cell r="C955" t="str">
            <v>Z0000255</v>
          </cell>
          <cell r="D955" t="str">
            <v>플로어드레인</v>
          </cell>
          <cell r="E955" t="str">
            <v>D150MM 주철</v>
          </cell>
          <cell r="F955" t="str">
            <v>EA</v>
          </cell>
          <cell r="G955" t="str">
            <v>1</v>
          </cell>
          <cell r="H955">
            <v>4606</v>
          </cell>
          <cell r="I955">
            <v>0</v>
          </cell>
        </row>
        <row r="956">
          <cell r="A956" t="str">
            <v>010314</v>
          </cell>
          <cell r="B956" t="str">
            <v>10</v>
          </cell>
          <cell r="C956" t="str">
            <v>Z0000256</v>
          </cell>
          <cell r="D956" t="str">
            <v>강관선홈통</v>
          </cell>
          <cell r="E956" t="str">
            <v>Φ100</v>
          </cell>
          <cell r="F956" t="str">
            <v>M</v>
          </cell>
          <cell r="G956" t="str">
            <v>129.5</v>
          </cell>
          <cell r="H956">
            <v>2516</v>
          </cell>
          <cell r="I956">
            <v>9136</v>
          </cell>
        </row>
        <row r="957">
          <cell r="A957" t="str">
            <v>010314</v>
          </cell>
          <cell r="B957" t="str">
            <v>11</v>
          </cell>
          <cell r="C957" t="str">
            <v>Z0000257</v>
          </cell>
          <cell r="D957" t="str">
            <v>TOP LIGHT설치</v>
          </cell>
          <cell r="E957">
            <v>0</v>
          </cell>
          <cell r="F957" t="str">
            <v>EA</v>
          </cell>
          <cell r="G957" t="str">
            <v>3</v>
          </cell>
          <cell r="H957">
            <v>352800</v>
          </cell>
          <cell r="I957">
            <v>0</v>
          </cell>
        </row>
        <row r="959">
          <cell r="D959" t="str">
            <v>소계</v>
          </cell>
        </row>
        <row r="961">
          <cell r="D961" t="str">
            <v>15. 작업부산물</v>
          </cell>
        </row>
        <row r="962">
          <cell r="A962" t="str">
            <v>010315</v>
          </cell>
          <cell r="B962" t="str">
            <v>1</v>
          </cell>
          <cell r="C962" t="str">
            <v>Z0000196</v>
          </cell>
          <cell r="D962" t="str">
            <v>고철</v>
          </cell>
          <cell r="E962">
            <v>0</v>
          </cell>
          <cell r="F962" t="str">
            <v>KG</v>
          </cell>
          <cell r="G962" t="str">
            <v>2165.1</v>
          </cell>
          <cell r="H962">
            <v>68</v>
          </cell>
          <cell r="I962">
            <v>0</v>
          </cell>
          <cell r="J962">
            <v>0</v>
          </cell>
        </row>
        <row r="964">
          <cell r="D964" t="str">
            <v>소계</v>
          </cell>
        </row>
        <row r="966">
          <cell r="D966" t="str">
            <v>16.관급자재대</v>
          </cell>
        </row>
        <row r="967">
          <cell r="A967" t="str">
            <v>010316</v>
          </cell>
          <cell r="B967" t="str">
            <v>1</v>
          </cell>
          <cell r="C967" t="str">
            <v>Z0000197</v>
          </cell>
          <cell r="D967" t="str">
            <v>시멘트</v>
          </cell>
          <cell r="E967" t="str">
            <v>40KG</v>
          </cell>
          <cell r="F967" t="str">
            <v>포</v>
          </cell>
          <cell r="G967" t="str">
            <v>1933</v>
          </cell>
        </row>
        <row r="968">
          <cell r="A968" t="str">
            <v>010316</v>
          </cell>
          <cell r="B968" t="str">
            <v>2</v>
          </cell>
          <cell r="C968" t="str">
            <v>Z0000198</v>
          </cell>
          <cell r="D968" t="str">
            <v>조달수수료</v>
          </cell>
          <cell r="E968" t="str">
            <v>자재비의 1.4%</v>
          </cell>
          <cell r="F968" t="str">
            <v>식</v>
          </cell>
          <cell r="G968" t="str">
            <v>1</v>
          </cell>
        </row>
        <row r="969">
          <cell r="A969" t="str">
            <v>010316</v>
          </cell>
          <cell r="B969" t="str">
            <v>3</v>
          </cell>
          <cell r="C969" t="str">
            <v>Z0000199</v>
          </cell>
          <cell r="D969" t="str">
            <v>레미콘</v>
          </cell>
          <cell r="E969" t="str">
            <v>25-210-12</v>
          </cell>
          <cell r="F969" t="str">
            <v>M3</v>
          </cell>
          <cell r="G969" t="str">
            <v>1020.07</v>
          </cell>
        </row>
        <row r="970">
          <cell r="A970" t="str">
            <v>010316</v>
          </cell>
          <cell r="B970" t="str">
            <v>4</v>
          </cell>
          <cell r="C970" t="str">
            <v>Z0000200</v>
          </cell>
          <cell r="D970" t="str">
            <v>레미콘</v>
          </cell>
          <cell r="E970" t="str">
            <v>25-180-8</v>
          </cell>
          <cell r="F970" t="str">
            <v>M3</v>
          </cell>
          <cell r="G970" t="str">
            <v>93.94</v>
          </cell>
        </row>
        <row r="971">
          <cell r="A971" t="str">
            <v>010316</v>
          </cell>
          <cell r="B971" t="str">
            <v>5</v>
          </cell>
          <cell r="C971" t="str">
            <v>Z0000201</v>
          </cell>
          <cell r="D971" t="str">
            <v>레미콘</v>
          </cell>
          <cell r="E971" t="str">
            <v>40-135-8</v>
          </cell>
          <cell r="F971" t="str">
            <v>M3</v>
          </cell>
          <cell r="G971" t="str">
            <v>59.86</v>
          </cell>
        </row>
        <row r="972">
          <cell r="A972" t="str">
            <v>010316</v>
          </cell>
          <cell r="B972" t="str">
            <v>6</v>
          </cell>
          <cell r="C972" t="str">
            <v>Z0000202</v>
          </cell>
          <cell r="D972" t="str">
            <v>조달수수료</v>
          </cell>
          <cell r="E972" t="str">
            <v>자재비의 0.8%</v>
          </cell>
          <cell r="F972" t="str">
            <v>식</v>
          </cell>
          <cell r="G972" t="str">
            <v>1</v>
          </cell>
        </row>
        <row r="973">
          <cell r="A973" t="str">
            <v>010316</v>
          </cell>
          <cell r="B973" t="str">
            <v>9</v>
          </cell>
          <cell r="C973" t="str">
            <v>Z0000205</v>
          </cell>
          <cell r="D973" t="str">
            <v>철   근(SD40)</v>
          </cell>
          <cell r="E973" t="str">
            <v>D 10</v>
          </cell>
          <cell r="F973" t="str">
            <v>톤</v>
          </cell>
          <cell r="G973" t="str">
            <v>41.89</v>
          </cell>
        </row>
        <row r="974">
          <cell r="A974" t="str">
            <v>010316</v>
          </cell>
          <cell r="B974" t="str">
            <v>10</v>
          </cell>
          <cell r="C974" t="str">
            <v>Z0000206</v>
          </cell>
          <cell r="D974" t="str">
            <v>철   근(SD40)</v>
          </cell>
          <cell r="E974" t="str">
            <v>D 13</v>
          </cell>
          <cell r="F974" t="str">
            <v>톤</v>
          </cell>
          <cell r="G974" t="str">
            <v>6.27</v>
          </cell>
        </row>
        <row r="975">
          <cell r="A975" t="str">
            <v>010316</v>
          </cell>
          <cell r="B975" t="str">
            <v>11</v>
          </cell>
          <cell r="C975" t="str">
            <v>Z0000207</v>
          </cell>
          <cell r="D975" t="str">
            <v>철   근(SD40)</v>
          </cell>
          <cell r="E975" t="str">
            <v>D 16</v>
          </cell>
          <cell r="F975" t="str">
            <v>톤</v>
          </cell>
          <cell r="G975" t="str">
            <v>6.08</v>
          </cell>
        </row>
        <row r="976">
          <cell r="A976" t="str">
            <v>010316</v>
          </cell>
          <cell r="B976" t="str">
            <v>13</v>
          </cell>
          <cell r="C976" t="str">
            <v>Z0000209</v>
          </cell>
          <cell r="D976" t="str">
            <v>철   근(SD40)</v>
          </cell>
          <cell r="E976" t="str">
            <v>D 22</v>
          </cell>
          <cell r="F976" t="str">
            <v>톤</v>
          </cell>
          <cell r="G976" t="str">
            <v>51.94</v>
          </cell>
        </row>
        <row r="977">
          <cell r="A977" t="str">
            <v>010316</v>
          </cell>
          <cell r="B977" t="str">
            <v>14</v>
          </cell>
          <cell r="C977" t="str">
            <v>Z0000210</v>
          </cell>
          <cell r="D977" t="str">
            <v>조달수수료</v>
          </cell>
          <cell r="E977" t="str">
            <v>자재비의 1.4%</v>
          </cell>
          <cell r="F977" t="str">
            <v>식</v>
          </cell>
          <cell r="G977" t="str">
            <v>1</v>
          </cell>
        </row>
        <row r="979">
          <cell r="D979" t="str">
            <v>소계</v>
          </cell>
        </row>
        <row r="981">
          <cell r="D981" t="str">
            <v>합  계</v>
          </cell>
        </row>
        <row r="983">
          <cell r="D983" t="str">
            <v>* 트럭 판매장동</v>
          </cell>
        </row>
        <row r="985">
          <cell r="D985" t="str">
            <v>1. 가설공사</v>
          </cell>
        </row>
        <row r="986">
          <cell r="A986" t="str">
            <v>010401</v>
          </cell>
          <cell r="B986" t="str">
            <v>7</v>
          </cell>
          <cell r="C986" t="str">
            <v>Z0000258</v>
          </cell>
          <cell r="D986" t="str">
            <v>강관틀비계</v>
          </cell>
          <cell r="E986" t="str">
            <v>3개월</v>
          </cell>
          <cell r="F986" t="str">
            <v>M2</v>
          </cell>
          <cell r="G986" t="str">
            <v>210</v>
          </cell>
          <cell r="H986">
            <v>529</v>
          </cell>
          <cell r="I986">
            <v>2102</v>
          </cell>
        </row>
        <row r="987">
          <cell r="A987" t="str">
            <v>010401</v>
          </cell>
          <cell r="B987" t="str">
            <v>9</v>
          </cell>
          <cell r="C987" t="str">
            <v>91B00610</v>
          </cell>
          <cell r="D987" t="str">
            <v>강관비계다리</v>
          </cell>
          <cell r="E987" t="str">
            <v>H=30이하.3개월</v>
          </cell>
          <cell r="F987" t="str">
            <v>M2</v>
          </cell>
          <cell r="G987" t="str">
            <v>25.2</v>
          </cell>
          <cell r="H987">
            <v>5078</v>
          </cell>
          <cell r="I987">
            <v>19009</v>
          </cell>
          <cell r="J987">
            <v>0</v>
          </cell>
        </row>
        <row r="988">
          <cell r="A988" t="str">
            <v>010401</v>
          </cell>
          <cell r="B988" t="str">
            <v>10</v>
          </cell>
          <cell r="C988" t="str">
            <v>91B00760</v>
          </cell>
          <cell r="D988" t="str">
            <v>콘크리트보양</v>
          </cell>
          <cell r="E988" t="str">
            <v>가마니</v>
          </cell>
          <cell r="F988" t="str">
            <v>M2</v>
          </cell>
          <cell r="G988" t="str">
            <v>411.48</v>
          </cell>
          <cell r="H988">
            <v>176</v>
          </cell>
          <cell r="I988">
            <v>0</v>
          </cell>
          <cell r="J988">
            <v>0</v>
          </cell>
        </row>
        <row r="989">
          <cell r="A989" t="str">
            <v>010401</v>
          </cell>
          <cell r="B989" t="str">
            <v>11</v>
          </cell>
          <cell r="C989" t="str">
            <v>91B00820</v>
          </cell>
          <cell r="D989" t="str">
            <v>현 장 정 리</v>
          </cell>
          <cell r="E989" t="str">
            <v>철골조</v>
          </cell>
          <cell r="F989" t="str">
            <v>M2</v>
          </cell>
          <cell r="G989" t="str">
            <v>1451.52</v>
          </cell>
          <cell r="H989">
            <v>0</v>
          </cell>
          <cell r="I989">
            <v>2263</v>
          </cell>
          <cell r="J989">
            <v>0</v>
          </cell>
        </row>
        <row r="991">
          <cell r="D991" t="str">
            <v>소계</v>
          </cell>
        </row>
        <row r="993">
          <cell r="D993" t="str">
            <v>2. 토공사</v>
          </cell>
        </row>
        <row r="994">
          <cell r="A994" t="str">
            <v>010402</v>
          </cell>
          <cell r="B994" t="str">
            <v>1</v>
          </cell>
          <cell r="C994" t="str">
            <v>Z0000001</v>
          </cell>
          <cell r="D994" t="str">
            <v>터파기</v>
          </cell>
          <cell r="E994" t="str">
            <v>백호우,1.0M3</v>
          </cell>
          <cell r="F994" t="str">
            <v>M3</v>
          </cell>
          <cell r="G994" t="str">
            <v>538.18</v>
          </cell>
          <cell r="H994">
            <v>98</v>
          </cell>
          <cell r="I994">
            <v>315</v>
          </cell>
          <cell r="J994">
            <v>225</v>
          </cell>
        </row>
        <row r="995">
          <cell r="A995" t="str">
            <v>010402</v>
          </cell>
          <cell r="B995" t="str">
            <v>2</v>
          </cell>
          <cell r="C995" t="str">
            <v>Z0000002</v>
          </cell>
          <cell r="D995" t="str">
            <v>되메우기</v>
          </cell>
          <cell r="E995" t="str">
            <v>백호우,1.0M3</v>
          </cell>
          <cell r="F995" t="str">
            <v>M3</v>
          </cell>
          <cell r="G995" t="str">
            <v>85.555</v>
          </cell>
          <cell r="H995">
            <v>59</v>
          </cell>
          <cell r="I995">
            <v>160</v>
          </cell>
          <cell r="J995">
            <v>135</v>
          </cell>
        </row>
        <row r="996">
          <cell r="A996" t="str">
            <v>010402</v>
          </cell>
          <cell r="B996" t="str">
            <v>3</v>
          </cell>
          <cell r="C996" t="str">
            <v>Z0000003</v>
          </cell>
          <cell r="D996" t="str">
            <v>잔토처리(장외 10.5KM)</v>
          </cell>
          <cell r="E996" t="str">
            <v>백호우0.7+덤프 15</v>
          </cell>
          <cell r="F996" t="str">
            <v>M3</v>
          </cell>
          <cell r="G996" t="str">
            <v>452.63</v>
          </cell>
          <cell r="H996">
            <v>980</v>
          </cell>
          <cell r="I996">
            <v>1080</v>
          </cell>
          <cell r="J996">
            <v>1260</v>
          </cell>
        </row>
        <row r="998">
          <cell r="D998" t="str">
            <v>소계</v>
          </cell>
        </row>
        <row r="1000">
          <cell r="D1000" t="str">
            <v>3. 철근콘크리트공사</v>
          </cell>
        </row>
        <row r="1001">
          <cell r="A1001" t="str">
            <v>010403</v>
          </cell>
          <cell r="B1001" t="str">
            <v>1</v>
          </cell>
          <cell r="C1001" t="str">
            <v>Z0000004</v>
          </cell>
          <cell r="D1001" t="str">
            <v>레미콘</v>
          </cell>
          <cell r="E1001" t="str">
            <v>25-210-12</v>
          </cell>
          <cell r="F1001" t="str">
            <v>M3</v>
          </cell>
          <cell r="G1001" t="str">
            <v>387.89</v>
          </cell>
          <cell r="H1001">
            <v>0</v>
          </cell>
        </row>
        <row r="1002">
          <cell r="A1002" t="str">
            <v>010403</v>
          </cell>
          <cell r="B1002" t="str">
            <v>3</v>
          </cell>
          <cell r="C1002" t="str">
            <v>Z0000006</v>
          </cell>
          <cell r="D1002" t="str">
            <v>레미콘</v>
          </cell>
          <cell r="E1002" t="str">
            <v>40-135-8</v>
          </cell>
          <cell r="F1002" t="str">
            <v>M3</v>
          </cell>
          <cell r="G1002" t="str">
            <v>21.82</v>
          </cell>
          <cell r="H1002">
            <v>0</v>
          </cell>
        </row>
        <row r="1003">
          <cell r="A1003" t="str">
            <v>010403</v>
          </cell>
          <cell r="B1003" t="str">
            <v>4</v>
          </cell>
          <cell r="C1003" t="str">
            <v>91D00010</v>
          </cell>
          <cell r="D1003" t="str">
            <v>콘크리트 펌프카 타설</v>
          </cell>
          <cell r="E1003" t="str">
            <v>80M3/HR,PUMP-CAR,철근</v>
          </cell>
          <cell r="F1003" t="str">
            <v>M3</v>
          </cell>
          <cell r="G1003" t="str">
            <v>384.05</v>
          </cell>
          <cell r="H1003">
            <v>264</v>
          </cell>
          <cell r="I1003">
            <v>6232</v>
          </cell>
          <cell r="J1003">
            <v>2235</v>
          </cell>
        </row>
        <row r="1004">
          <cell r="A1004" t="str">
            <v>010403</v>
          </cell>
          <cell r="B1004" t="str">
            <v>5</v>
          </cell>
          <cell r="C1004" t="str">
            <v>91D00020</v>
          </cell>
          <cell r="D1004" t="str">
            <v>콘크리트 펌프카 타설</v>
          </cell>
          <cell r="E1004" t="str">
            <v>80M3/HR,PUMP-CAR,무근</v>
          </cell>
          <cell r="F1004" t="str">
            <v>M3</v>
          </cell>
          <cell r="G1004" t="str">
            <v>21.39</v>
          </cell>
          <cell r="H1004">
            <v>268</v>
          </cell>
          <cell r="I1004">
            <v>5303</v>
          </cell>
          <cell r="J1004">
            <v>2251</v>
          </cell>
        </row>
        <row r="1005">
          <cell r="A1005" t="str">
            <v>010403</v>
          </cell>
          <cell r="B1005" t="str">
            <v>9</v>
          </cell>
          <cell r="C1005" t="str">
            <v>Z0000010</v>
          </cell>
          <cell r="D1005" t="str">
            <v>철   근(SD40)</v>
          </cell>
          <cell r="E1005" t="str">
            <v>D 13</v>
          </cell>
          <cell r="F1005" t="str">
            <v>톤</v>
          </cell>
          <cell r="G1005" t="str">
            <v>0.161</v>
          </cell>
          <cell r="H1005">
            <v>0</v>
          </cell>
          <cell r="I1005">
            <v>0</v>
          </cell>
        </row>
        <row r="1006">
          <cell r="A1006" t="str">
            <v>010403</v>
          </cell>
          <cell r="B1006" t="str">
            <v>11</v>
          </cell>
          <cell r="C1006" t="str">
            <v>Z0000012</v>
          </cell>
          <cell r="D1006" t="str">
            <v>철   근(SD40)</v>
          </cell>
          <cell r="E1006" t="str">
            <v>D 19</v>
          </cell>
          <cell r="F1006" t="str">
            <v>톤</v>
          </cell>
          <cell r="G1006" t="str">
            <v>18.174</v>
          </cell>
          <cell r="H1006">
            <v>0</v>
          </cell>
          <cell r="I1006">
            <v>0</v>
          </cell>
        </row>
        <row r="1007">
          <cell r="A1007" t="str">
            <v>010403</v>
          </cell>
          <cell r="B1007" t="str">
            <v>13</v>
          </cell>
          <cell r="C1007" t="str">
            <v>91D00220</v>
          </cell>
          <cell r="D1007" t="str">
            <v>철근가공조립</v>
          </cell>
          <cell r="E1007" t="str">
            <v>보통</v>
          </cell>
          <cell r="F1007" t="str">
            <v>TON</v>
          </cell>
          <cell r="G1007" t="str">
            <v>17.801</v>
          </cell>
          <cell r="H1007">
            <v>4248</v>
          </cell>
          <cell r="I1007">
            <v>342977</v>
          </cell>
          <cell r="J1007">
            <v>0</v>
          </cell>
        </row>
        <row r="1008">
          <cell r="A1008" t="str">
            <v>010403</v>
          </cell>
          <cell r="B1008" t="str">
            <v>15</v>
          </cell>
          <cell r="C1008" t="str">
            <v>91D00140</v>
          </cell>
          <cell r="D1008" t="str">
            <v>합판거푸집</v>
          </cell>
          <cell r="E1008" t="str">
            <v>4회</v>
          </cell>
          <cell r="F1008" t="str">
            <v>M2</v>
          </cell>
          <cell r="G1008" t="str">
            <v>147.24</v>
          </cell>
          <cell r="H1008">
            <v>3835</v>
          </cell>
          <cell r="I1008">
            <v>11065</v>
          </cell>
          <cell r="J1008">
            <v>0</v>
          </cell>
        </row>
        <row r="1009">
          <cell r="A1009" t="str">
            <v>010403</v>
          </cell>
          <cell r="B1009" t="str">
            <v>18</v>
          </cell>
          <cell r="C1009" t="str">
            <v>Z0000014</v>
          </cell>
          <cell r="D1009" t="str">
            <v>스페이샤</v>
          </cell>
          <cell r="E1009">
            <v>0</v>
          </cell>
          <cell r="F1009" t="str">
            <v>EA</v>
          </cell>
          <cell r="G1009" t="str">
            <v>442</v>
          </cell>
          <cell r="H1009">
            <v>25</v>
          </cell>
        </row>
        <row r="1011">
          <cell r="D1011" t="str">
            <v>소계</v>
          </cell>
        </row>
        <row r="1013">
          <cell r="D1013" t="str">
            <v>4. 미장및 수장공사</v>
          </cell>
        </row>
        <row r="1014">
          <cell r="A1014" t="str">
            <v>010404</v>
          </cell>
          <cell r="B1014" t="str">
            <v>1</v>
          </cell>
          <cell r="C1014" t="str">
            <v>91L00040</v>
          </cell>
          <cell r="D1014" t="str">
            <v>시멘트몰탈</v>
          </cell>
          <cell r="E1014" t="str">
            <v>바닥24MM</v>
          </cell>
          <cell r="F1014" t="str">
            <v>M2</v>
          </cell>
          <cell r="G1014">
            <v>411.48</v>
          </cell>
          <cell r="H1014">
            <v>352</v>
          </cell>
          <cell r="I1014">
            <v>5506</v>
          </cell>
          <cell r="J1014">
            <v>0</v>
          </cell>
        </row>
        <row r="1015">
          <cell r="A1015" t="str">
            <v>010404</v>
          </cell>
          <cell r="B1015" t="str">
            <v>2</v>
          </cell>
          <cell r="C1015" t="str">
            <v>91L00920</v>
          </cell>
          <cell r="D1015" t="str">
            <v>후로아하드너</v>
          </cell>
          <cell r="E1015" t="str">
            <v>미장동시</v>
          </cell>
          <cell r="F1015" t="str">
            <v>M2</v>
          </cell>
          <cell r="G1015">
            <v>238.68</v>
          </cell>
          <cell r="H1015">
            <v>1470</v>
          </cell>
          <cell r="I1015">
            <v>8514</v>
          </cell>
          <cell r="J1015">
            <v>0</v>
          </cell>
        </row>
        <row r="1016">
          <cell r="A1016" t="str">
            <v>010404</v>
          </cell>
          <cell r="B1016" t="str">
            <v>3</v>
          </cell>
          <cell r="C1016" t="str">
            <v>91P00040</v>
          </cell>
          <cell r="D1016" t="str">
            <v>디럭스타일붙이기</v>
          </cell>
          <cell r="E1016" t="str">
            <v>3*300*300</v>
          </cell>
          <cell r="F1016" t="str">
            <v>M2</v>
          </cell>
          <cell r="G1016">
            <v>172.8</v>
          </cell>
          <cell r="H1016">
            <v>4488</v>
          </cell>
          <cell r="I1016">
            <v>5391</v>
          </cell>
          <cell r="J1016">
            <v>0</v>
          </cell>
        </row>
        <row r="1018">
          <cell r="D1018" t="str">
            <v>소계</v>
          </cell>
        </row>
        <row r="1020">
          <cell r="D1020" t="str">
            <v>5. 도장공사</v>
          </cell>
        </row>
        <row r="1021">
          <cell r="A1021" t="str">
            <v>010405</v>
          </cell>
          <cell r="B1021" t="str">
            <v>6</v>
          </cell>
          <cell r="C1021" t="str">
            <v>91O00115</v>
          </cell>
          <cell r="D1021" t="str">
            <v>조합페인트</v>
          </cell>
          <cell r="E1021" t="str">
            <v>철재면2회,벽 뿜칠</v>
          </cell>
          <cell r="F1021" t="str">
            <v>M2</v>
          </cell>
          <cell r="G1021" t="str">
            <v>71.58</v>
          </cell>
          <cell r="H1021">
            <v>556</v>
          </cell>
          <cell r="I1021">
            <v>2495</v>
          </cell>
          <cell r="J1021">
            <v>0</v>
          </cell>
        </row>
        <row r="1022">
          <cell r="A1022" t="str">
            <v>010405</v>
          </cell>
          <cell r="B1022" t="str">
            <v>7</v>
          </cell>
          <cell r="C1022" t="str">
            <v>91O00155</v>
          </cell>
          <cell r="D1022" t="str">
            <v>방청페인트</v>
          </cell>
          <cell r="E1022" t="str">
            <v>철부1회</v>
          </cell>
          <cell r="F1022" t="str">
            <v>M2</v>
          </cell>
          <cell r="G1022" t="str">
            <v>71.58</v>
          </cell>
          <cell r="H1022">
            <v>369</v>
          </cell>
          <cell r="I1022">
            <v>1030</v>
          </cell>
          <cell r="J1022">
            <v>0</v>
          </cell>
        </row>
        <row r="1023">
          <cell r="A1023" t="str">
            <v>010405</v>
          </cell>
          <cell r="B1023" t="str">
            <v>8</v>
          </cell>
          <cell r="C1023" t="str">
            <v>Z0000259</v>
          </cell>
          <cell r="D1023" t="str">
            <v>에폭시 프라이머</v>
          </cell>
          <cell r="E1023" t="str">
            <v>1회</v>
          </cell>
          <cell r="F1023" t="str">
            <v>M2</v>
          </cell>
          <cell r="G1023" t="str">
            <v>61.02</v>
          </cell>
          <cell r="H1023">
            <v>359</v>
          </cell>
          <cell r="I1023">
            <v>270</v>
          </cell>
          <cell r="J1023">
            <v>17</v>
          </cell>
        </row>
        <row r="1025">
          <cell r="D1025" t="str">
            <v>소계</v>
          </cell>
        </row>
        <row r="1027">
          <cell r="D1027" t="str">
            <v>6. 창호공사</v>
          </cell>
        </row>
        <row r="1028">
          <cell r="A1028" t="str">
            <v>010406</v>
          </cell>
          <cell r="B1028" t="str">
            <v>53</v>
          </cell>
          <cell r="C1028" t="str">
            <v>Z0000260</v>
          </cell>
          <cell r="D1028" t="str">
            <v>AW-1</v>
          </cell>
          <cell r="E1028" t="str">
            <v>1.35*0.9</v>
          </cell>
          <cell r="F1028" t="str">
            <v>EA</v>
          </cell>
          <cell r="G1028" t="str">
            <v>40</v>
          </cell>
          <cell r="H1028">
            <v>42032</v>
          </cell>
          <cell r="I1028">
            <v>0</v>
          </cell>
        </row>
        <row r="1029">
          <cell r="A1029" t="str">
            <v>010406</v>
          </cell>
          <cell r="B1029" t="str">
            <v>54</v>
          </cell>
          <cell r="C1029" t="str">
            <v>Z0000261</v>
          </cell>
          <cell r="D1029" t="str">
            <v>SPD-1</v>
          </cell>
          <cell r="E1029" t="str">
            <v>0.9*2.1</v>
          </cell>
          <cell r="F1029" t="str">
            <v>EA</v>
          </cell>
          <cell r="G1029" t="str">
            <v>20</v>
          </cell>
          <cell r="H1029">
            <v>174681</v>
          </cell>
          <cell r="I1029">
            <v>0</v>
          </cell>
        </row>
        <row r="1030">
          <cell r="A1030" t="str">
            <v>010406</v>
          </cell>
          <cell r="B1030" t="str">
            <v>55</v>
          </cell>
          <cell r="C1030" t="str">
            <v>91N00510</v>
          </cell>
          <cell r="D1030" t="str">
            <v>유리끼우기 코킹</v>
          </cell>
          <cell r="E1030" t="str">
            <v>0.5CM각</v>
          </cell>
          <cell r="F1030" t="str">
            <v>M</v>
          </cell>
          <cell r="G1030" t="str">
            <v>504</v>
          </cell>
          <cell r="H1030">
            <v>189</v>
          </cell>
          <cell r="I1030">
            <v>0</v>
          </cell>
          <cell r="J1030">
            <v>0</v>
          </cell>
        </row>
        <row r="1031">
          <cell r="A1031" t="str">
            <v>010406</v>
          </cell>
          <cell r="B1031" t="str">
            <v>56</v>
          </cell>
          <cell r="C1031" t="str">
            <v>Z0000081</v>
          </cell>
          <cell r="D1031" t="str">
            <v>도아 로크</v>
          </cell>
          <cell r="E1031" t="str">
            <v>현관용</v>
          </cell>
          <cell r="F1031" t="str">
            <v>EA</v>
          </cell>
          <cell r="G1031" t="str">
            <v>20</v>
          </cell>
          <cell r="H1031">
            <v>9310</v>
          </cell>
          <cell r="I1031">
            <v>0</v>
          </cell>
        </row>
        <row r="1032">
          <cell r="A1032" t="str">
            <v>010406</v>
          </cell>
          <cell r="B1032" t="str">
            <v>57</v>
          </cell>
          <cell r="C1032" t="str">
            <v>49A00020</v>
          </cell>
          <cell r="D1032" t="str">
            <v>투명유리</v>
          </cell>
          <cell r="E1032" t="str">
            <v>T=5.0MM</v>
          </cell>
          <cell r="F1032" t="str">
            <v>M2</v>
          </cell>
          <cell r="G1032" t="str">
            <v>49.086</v>
          </cell>
          <cell r="H1032">
            <v>3716</v>
          </cell>
          <cell r="I1032">
            <v>0</v>
          </cell>
          <cell r="J1032">
            <v>0</v>
          </cell>
        </row>
        <row r="1033">
          <cell r="A1033" t="str">
            <v>010406</v>
          </cell>
          <cell r="B1033" t="str">
            <v>58</v>
          </cell>
          <cell r="C1033" t="str">
            <v>Z0000263</v>
          </cell>
          <cell r="D1033" t="str">
            <v>유리끼우기</v>
          </cell>
          <cell r="E1033" t="str">
            <v>AL 및 플라스틱,5MM 이하</v>
          </cell>
          <cell r="F1033" t="str">
            <v>M2</v>
          </cell>
          <cell r="G1033" t="str">
            <v>48.06</v>
          </cell>
          <cell r="H1033">
            <v>0</v>
          </cell>
          <cell r="I1033">
            <v>10681</v>
          </cell>
        </row>
        <row r="1035">
          <cell r="D1035" t="str">
            <v>소계</v>
          </cell>
        </row>
        <row r="1037">
          <cell r="D1037" t="str">
            <v>7. 금속공사</v>
          </cell>
        </row>
        <row r="1038">
          <cell r="A1038" t="str">
            <v>010408</v>
          </cell>
          <cell r="B1038" t="str">
            <v>18</v>
          </cell>
          <cell r="C1038" t="str">
            <v>Z0000088</v>
          </cell>
          <cell r="D1038" t="str">
            <v>ST'L PLATE</v>
          </cell>
          <cell r="E1038" t="str">
            <v>T=1.2</v>
          </cell>
          <cell r="F1038" t="str">
            <v>KG</v>
          </cell>
          <cell r="G1038" t="str">
            <v>632</v>
          </cell>
          <cell r="H1038">
            <v>309</v>
          </cell>
          <cell r="I1038">
            <v>0</v>
          </cell>
        </row>
        <row r="1039">
          <cell r="A1039" t="str">
            <v>010408</v>
          </cell>
          <cell r="B1039" t="str">
            <v>45</v>
          </cell>
          <cell r="C1039" t="str">
            <v>Z0000264</v>
          </cell>
          <cell r="D1039" t="str">
            <v>ANGLE</v>
          </cell>
          <cell r="E1039" t="str">
            <v>L-50*50*4</v>
          </cell>
          <cell r="F1039" t="str">
            <v>KG</v>
          </cell>
          <cell r="G1039" t="str">
            <v>169</v>
          </cell>
          <cell r="H1039">
            <v>298</v>
          </cell>
          <cell r="I1039">
            <v>0</v>
          </cell>
        </row>
        <row r="1040">
          <cell r="A1040" t="str">
            <v>010408</v>
          </cell>
          <cell r="B1040" t="str">
            <v>46</v>
          </cell>
          <cell r="C1040" t="str">
            <v>91K01460</v>
          </cell>
          <cell r="D1040" t="str">
            <v>잡철물설치비</v>
          </cell>
          <cell r="E1040" t="str">
            <v>간단</v>
          </cell>
          <cell r="F1040" t="str">
            <v>TON</v>
          </cell>
          <cell r="G1040" t="str">
            <v>0.735</v>
          </cell>
          <cell r="H1040">
            <v>18896</v>
          </cell>
          <cell r="I1040">
            <v>418202</v>
          </cell>
          <cell r="J1040">
            <v>982</v>
          </cell>
        </row>
        <row r="1042">
          <cell r="D1042" t="str">
            <v>소계</v>
          </cell>
        </row>
        <row r="1044">
          <cell r="D1044" t="str">
            <v>8. 철골공사</v>
          </cell>
        </row>
        <row r="1045">
          <cell r="A1045" t="str">
            <v>010409</v>
          </cell>
          <cell r="B1045" t="str">
            <v>72</v>
          </cell>
          <cell r="C1045" t="str">
            <v>Z0000442</v>
          </cell>
          <cell r="D1045" t="str">
            <v>H-SHAPE(SWS490B)</v>
          </cell>
          <cell r="E1045" t="str">
            <v>H-294*302*12*12</v>
          </cell>
          <cell r="F1045" t="str">
            <v>KG</v>
          </cell>
          <cell r="G1045" t="str">
            <v>18227</v>
          </cell>
          <cell r="H1045">
            <v>347</v>
          </cell>
          <cell r="I1045">
            <v>0</v>
          </cell>
        </row>
        <row r="1046">
          <cell r="A1046" t="str">
            <v>010409</v>
          </cell>
          <cell r="B1046" t="str">
            <v>73</v>
          </cell>
          <cell r="C1046" t="str">
            <v>Z0000443</v>
          </cell>
          <cell r="D1046" t="str">
            <v>ST'L PIPE</v>
          </cell>
          <cell r="E1046" t="str">
            <v>D21.7*2.0T</v>
          </cell>
          <cell r="F1046" t="str">
            <v>M</v>
          </cell>
          <cell r="G1046">
            <v>818.78</v>
          </cell>
          <cell r="H1046">
            <v>609</v>
          </cell>
          <cell r="I1046">
            <v>0</v>
          </cell>
        </row>
        <row r="1047">
          <cell r="A1047" t="str">
            <v>010409</v>
          </cell>
          <cell r="B1047" t="str">
            <v>74</v>
          </cell>
          <cell r="C1047" t="str">
            <v>Z0000444</v>
          </cell>
          <cell r="D1047" t="str">
            <v>ST'L PIPE</v>
          </cell>
          <cell r="E1047" t="str">
            <v>D27.2*2.0T</v>
          </cell>
          <cell r="F1047" t="str">
            <v>M</v>
          </cell>
          <cell r="G1047" t="str">
            <v>246.8</v>
          </cell>
          <cell r="H1047">
            <v>743</v>
          </cell>
          <cell r="I1047">
            <v>0</v>
          </cell>
        </row>
        <row r="1048">
          <cell r="A1048" t="str">
            <v>010409</v>
          </cell>
          <cell r="B1048" t="str">
            <v>75</v>
          </cell>
          <cell r="C1048" t="str">
            <v>Z0000445</v>
          </cell>
          <cell r="D1048" t="str">
            <v>ST'L PIPE</v>
          </cell>
          <cell r="E1048" t="str">
            <v>D27.2*2.3T</v>
          </cell>
          <cell r="F1048" t="str">
            <v>M</v>
          </cell>
          <cell r="G1048" t="str">
            <v>298.26</v>
          </cell>
          <cell r="H1048">
            <v>743</v>
          </cell>
          <cell r="I1048">
            <v>0</v>
          </cell>
        </row>
        <row r="1049">
          <cell r="A1049" t="str">
            <v>010409</v>
          </cell>
          <cell r="B1049" t="str">
            <v>76</v>
          </cell>
          <cell r="C1049" t="str">
            <v>Z0000446</v>
          </cell>
          <cell r="D1049" t="str">
            <v>ST'L PIPE</v>
          </cell>
          <cell r="E1049" t="str">
            <v>D34.0*2.3T</v>
          </cell>
          <cell r="F1049" t="str">
            <v>M</v>
          </cell>
          <cell r="G1049" t="str">
            <v>584.96</v>
          </cell>
          <cell r="H1049">
            <v>1117</v>
          </cell>
          <cell r="I1049">
            <v>0</v>
          </cell>
        </row>
        <row r="1050">
          <cell r="A1050" t="str">
            <v>010409</v>
          </cell>
          <cell r="B1050" t="str">
            <v>77</v>
          </cell>
          <cell r="C1050" t="str">
            <v>Z0000447</v>
          </cell>
          <cell r="D1050" t="str">
            <v>ST'L PIPE</v>
          </cell>
          <cell r="E1050" t="str">
            <v>D42.7*2.8T</v>
          </cell>
          <cell r="F1050" t="str">
            <v>M</v>
          </cell>
          <cell r="G1050" t="str">
            <v>267.2</v>
          </cell>
          <cell r="H1050">
            <v>1372</v>
          </cell>
          <cell r="I1050">
            <v>0</v>
          </cell>
        </row>
        <row r="1051">
          <cell r="A1051" t="str">
            <v>010409</v>
          </cell>
          <cell r="B1051" t="str">
            <v>78</v>
          </cell>
          <cell r="C1051" t="str">
            <v>Z0000448</v>
          </cell>
          <cell r="D1051" t="str">
            <v>ST'L PIPE</v>
          </cell>
          <cell r="E1051" t="str">
            <v>D48.6*2.8T</v>
          </cell>
          <cell r="F1051" t="str">
            <v>M</v>
          </cell>
          <cell r="G1051" t="str">
            <v>24</v>
          </cell>
          <cell r="H1051">
            <v>1589</v>
          </cell>
          <cell r="I1051">
            <v>0</v>
          </cell>
        </row>
        <row r="1052">
          <cell r="A1052" t="str">
            <v>010409</v>
          </cell>
          <cell r="B1052" t="str">
            <v>79</v>
          </cell>
          <cell r="C1052" t="str">
            <v>Z0000449</v>
          </cell>
          <cell r="D1052" t="str">
            <v>ST'L PIPE</v>
          </cell>
          <cell r="E1052" t="str">
            <v>D114.3*3.6T</v>
          </cell>
          <cell r="F1052" t="str">
            <v>M</v>
          </cell>
          <cell r="G1052" t="str">
            <v>486.12</v>
          </cell>
          <cell r="H1052">
            <v>5392</v>
          </cell>
          <cell r="I1052">
            <v>0</v>
          </cell>
        </row>
        <row r="1053">
          <cell r="A1053" t="str">
            <v>010409</v>
          </cell>
          <cell r="B1053" t="str">
            <v>80</v>
          </cell>
          <cell r="C1053" t="str">
            <v>Z0000450</v>
          </cell>
          <cell r="D1053" t="str">
            <v>ROUND BAR</v>
          </cell>
          <cell r="E1053" t="str">
            <v>D=30MM</v>
          </cell>
          <cell r="F1053" t="str">
            <v>KG</v>
          </cell>
          <cell r="G1053" t="str">
            <v>2751</v>
          </cell>
          <cell r="H1053">
            <v>313</v>
          </cell>
          <cell r="I1053">
            <v>0</v>
          </cell>
        </row>
        <row r="1054">
          <cell r="A1054" t="str">
            <v>010409</v>
          </cell>
          <cell r="B1054" t="str">
            <v>81</v>
          </cell>
          <cell r="C1054" t="str">
            <v>Z0000451</v>
          </cell>
          <cell r="D1054" t="str">
            <v>FLAT BAR</v>
          </cell>
          <cell r="E1054" t="str">
            <v>FB-90*6</v>
          </cell>
          <cell r="F1054" t="str">
            <v>KG</v>
          </cell>
          <cell r="G1054" t="str">
            <v>479</v>
          </cell>
          <cell r="H1054">
            <v>367</v>
          </cell>
          <cell r="I1054">
            <v>0</v>
          </cell>
        </row>
        <row r="1055">
          <cell r="A1055" t="str">
            <v>010409</v>
          </cell>
          <cell r="B1055" t="str">
            <v>82</v>
          </cell>
          <cell r="C1055" t="str">
            <v>Z0000452</v>
          </cell>
          <cell r="D1055" t="str">
            <v>ST'L PIPE</v>
          </cell>
          <cell r="E1055" t="str">
            <v>T=6</v>
          </cell>
          <cell r="F1055" t="str">
            <v>KG</v>
          </cell>
          <cell r="G1055" t="str">
            <v>16560</v>
          </cell>
          <cell r="H1055">
            <v>281</v>
          </cell>
          <cell r="I1055">
            <v>0</v>
          </cell>
        </row>
        <row r="1056">
          <cell r="A1056" t="str">
            <v>010409</v>
          </cell>
          <cell r="B1056" t="str">
            <v>83</v>
          </cell>
          <cell r="C1056" t="str">
            <v>Z0000453</v>
          </cell>
          <cell r="D1056" t="str">
            <v>ST'L PIPE</v>
          </cell>
          <cell r="E1056" t="str">
            <v>T=9</v>
          </cell>
          <cell r="F1056" t="str">
            <v>KG</v>
          </cell>
          <cell r="G1056" t="str">
            <v>9501</v>
          </cell>
          <cell r="H1056">
            <v>284</v>
          </cell>
          <cell r="I1056">
            <v>0</v>
          </cell>
        </row>
        <row r="1057">
          <cell r="A1057" t="str">
            <v>010409</v>
          </cell>
          <cell r="B1057" t="str">
            <v>84</v>
          </cell>
          <cell r="C1057" t="str">
            <v>Z0000454</v>
          </cell>
          <cell r="D1057" t="str">
            <v>ST'L PIPE</v>
          </cell>
          <cell r="E1057" t="str">
            <v>T=18</v>
          </cell>
          <cell r="F1057" t="str">
            <v>KG</v>
          </cell>
          <cell r="G1057" t="str">
            <v>894</v>
          </cell>
          <cell r="H1057">
            <v>328</v>
          </cell>
          <cell r="I1057">
            <v>0</v>
          </cell>
        </row>
        <row r="1058">
          <cell r="A1058" t="str">
            <v>010409</v>
          </cell>
          <cell r="B1058" t="str">
            <v>85</v>
          </cell>
          <cell r="C1058" t="str">
            <v>Z0000455</v>
          </cell>
          <cell r="D1058" t="str">
            <v>CHANNEL</v>
          </cell>
          <cell r="E1058" t="str">
            <v>C-150*50*20*3.2</v>
          </cell>
          <cell r="F1058" t="str">
            <v>KG</v>
          </cell>
          <cell r="G1058" t="str">
            <v>9888</v>
          </cell>
          <cell r="H1058">
            <v>303</v>
          </cell>
          <cell r="I1058">
            <v>0</v>
          </cell>
        </row>
        <row r="1059">
          <cell r="A1059" t="str">
            <v>010409</v>
          </cell>
          <cell r="B1059" t="str">
            <v>86</v>
          </cell>
          <cell r="C1059" t="str">
            <v>Z0000167</v>
          </cell>
          <cell r="D1059" t="str">
            <v>산소</v>
          </cell>
          <cell r="E1059" t="str">
            <v>99.9%</v>
          </cell>
          <cell r="F1059" t="str">
            <v>M3</v>
          </cell>
          <cell r="G1059" t="str">
            <v>303.47</v>
          </cell>
          <cell r="H1059">
            <v>571</v>
          </cell>
          <cell r="I1059">
            <v>0</v>
          </cell>
        </row>
        <row r="1060">
          <cell r="A1060" t="str">
            <v>010409</v>
          </cell>
          <cell r="B1060" t="str">
            <v>87</v>
          </cell>
          <cell r="C1060" t="str">
            <v>Z0000168</v>
          </cell>
          <cell r="D1060" t="str">
            <v>아세틸렌</v>
          </cell>
          <cell r="E1060" t="str">
            <v>65.8*3.3</v>
          </cell>
          <cell r="F1060" t="str">
            <v>KG</v>
          </cell>
          <cell r="G1060" t="str">
            <v>149.85</v>
          </cell>
          <cell r="H1060">
            <v>5390</v>
          </cell>
          <cell r="I1060">
            <v>0</v>
          </cell>
        </row>
        <row r="1061">
          <cell r="A1061" t="str">
            <v>010409</v>
          </cell>
          <cell r="B1061" t="str">
            <v>88</v>
          </cell>
          <cell r="C1061" t="str">
            <v>Z0000169</v>
          </cell>
          <cell r="D1061" t="str">
            <v>서비스볼트</v>
          </cell>
          <cell r="E1061" t="str">
            <v>M16*125</v>
          </cell>
          <cell r="F1061" t="str">
            <v>EA</v>
          </cell>
          <cell r="G1061" t="str">
            <v>86.71</v>
          </cell>
          <cell r="H1061">
            <v>376</v>
          </cell>
          <cell r="I1061">
            <v>0</v>
          </cell>
        </row>
        <row r="1062">
          <cell r="A1062" t="str">
            <v>010409</v>
          </cell>
          <cell r="B1062" t="str">
            <v>89</v>
          </cell>
          <cell r="C1062" t="str">
            <v>Z0000170</v>
          </cell>
          <cell r="D1062" t="str">
            <v>보조강재(L-90*90*7)</v>
          </cell>
          <cell r="E1062" t="str">
            <v>SS41</v>
          </cell>
          <cell r="F1062" t="str">
            <v>KG</v>
          </cell>
          <cell r="G1062" t="str">
            <v>222.42</v>
          </cell>
          <cell r="H1062">
            <v>301</v>
          </cell>
          <cell r="I1062">
            <v>0</v>
          </cell>
        </row>
        <row r="1063">
          <cell r="A1063" t="str">
            <v>010409</v>
          </cell>
          <cell r="B1063" t="str">
            <v>90</v>
          </cell>
          <cell r="C1063" t="str">
            <v>Z0000171</v>
          </cell>
          <cell r="D1063" t="str">
            <v>용접공</v>
          </cell>
          <cell r="E1063">
            <v>0</v>
          </cell>
          <cell r="F1063" t="str">
            <v>인</v>
          </cell>
          <cell r="G1063" t="str">
            <v>135.82</v>
          </cell>
          <cell r="H1063">
            <v>0</v>
          </cell>
          <cell r="I1063">
            <v>63205</v>
          </cell>
        </row>
        <row r="1064">
          <cell r="A1064" t="str">
            <v>010409</v>
          </cell>
          <cell r="B1064" t="str">
            <v>91</v>
          </cell>
          <cell r="C1064" t="str">
            <v>Z0000172</v>
          </cell>
          <cell r="D1064" t="str">
            <v>수동용접봉</v>
          </cell>
          <cell r="E1064" t="str">
            <v>1.8*2.1</v>
          </cell>
          <cell r="F1064" t="str">
            <v>KG</v>
          </cell>
          <cell r="G1064" t="str">
            <v>1069.74</v>
          </cell>
          <cell r="H1064">
            <v>646</v>
          </cell>
          <cell r="I1064">
            <v>0</v>
          </cell>
        </row>
        <row r="1065">
          <cell r="A1065" t="str">
            <v>010409</v>
          </cell>
          <cell r="B1065" t="str">
            <v>92</v>
          </cell>
          <cell r="C1065" t="str">
            <v>91E00090</v>
          </cell>
          <cell r="D1065" t="str">
            <v>철골가공조립</v>
          </cell>
          <cell r="E1065">
            <v>0</v>
          </cell>
          <cell r="F1065" t="str">
            <v>TON</v>
          </cell>
          <cell r="G1065" t="str">
            <v>62.199</v>
          </cell>
          <cell r="H1065">
            <v>0</v>
          </cell>
          <cell r="I1065">
            <v>375105</v>
          </cell>
          <cell r="J1065">
            <v>0</v>
          </cell>
        </row>
        <row r="1066">
          <cell r="A1066" t="str">
            <v>010409</v>
          </cell>
          <cell r="B1066" t="str">
            <v>93</v>
          </cell>
          <cell r="C1066" t="str">
            <v>Z0000162</v>
          </cell>
          <cell r="D1066" t="str">
            <v>T.C BOLT</v>
          </cell>
          <cell r="E1066" t="str">
            <v>각종</v>
          </cell>
          <cell r="F1066" t="str">
            <v>KG</v>
          </cell>
          <cell r="G1066" t="str">
            <v>1639</v>
          </cell>
          <cell r="H1066">
            <v>1068</v>
          </cell>
          <cell r="I1066">
            <v>0</v>
          </cell>
          <cell r="J1066">
            <v>0</v>
          </cell>
        </row>
        <row r="1067">
          <cell r="A1067" t="str">
            <v>010409</v>
          </cell>
          <cell r="B1067" t="str">
            <v>94</v>
          </cell>
          <cell r="C1067" t="str">
            <v>Z0000165</v>
          </cell>
          <cell r="D1067" t="str">
            <v>TURN BUCKLE</v>
          </cell>
          <cell r="E1067" t="str">
            <v>D30*300</v>
          </cell>
          <cell r="F1067" t="str">
            <v>EA</v>
          </cell>
          <cell r="G1067" t="str">
            <v>105</v>
          </cell>
          <cell r="H1067">
            <v>39249</v>
          </cell>
          <cell r="I1067">
            <v>0</v>
          </cell>
          <cell r="J1067">
            <v>0</v>
          </cell>
        </row>
        <row r="1068">
          <cell r="A1068" t="str">
            <v>010409</v>
          </cell>
          <cell r="B1068" t="str">
            <v>95</v>
          </cell>
          <cell r="C1068" t="str">
            <v>Z0000164</v>
          </cell>
          <cell r="D1068" t="str">
            <v>ANCHOR BOLT</v>
          </cell>
          <cell r="E1068" t="str">
            <v>M24*900</v>
          </cell>
          <cell r="F1068" t="str">
            <v>EA</v>
          </cell>
          <cell r="G1068" t="str">
            <v>151</v>
          </cell>
          <cell r="H1068">
            <v>1764</v>
          </cell>
          <cell r="I1068">
            <v>0</v>
          </cell>
          <cell r="J1068">
            <v>0</v>
          </cell>
        </row>
        <row r="1069">
          <cell r="A1069" t="str">
            <v>010409</v>
          </cell>
          <cell r="B1069" t="str">
            <v>96</v>
          </cell>
          <cell r="C1069" t="str">
            <v>Z0000173</v>
          </cell>
          <cell r="D1069" t="str">
            <v>그라우팅몰탈</v>
          </cell>
          <cell r="E1069">
            <v>0</v>
          </cell>
          <cell r="F1069" t="str">
            <v>M3</v>
          </cell>
          <cell r="G1069" t="str">
            <v>0.288</v>
          </cell>
          <cell r="H1069">
            <v>224186</v>
          </cell>
          <cell r="I1069">
            <v>64677</v>
          </cell>
        </row>
        <row r="1070">
          <cell r="A1070" t="str">
            <v>010409</v>
          </cell>
          <cell r="B1070" t="str">
            <v>97</v>
          </cell>
          <cell r="C1070" t="str">
            <v>91E00420</v>
          </cell>
          <cell r="D1070" t="str">
            <v>철골세우기</v>
          </cell>
          <cell r="E1070" t="str">
            <v>중층</v>
          </cell>
          <cell r="F1070" t="str">
            <v>TON</v>
          </cell>
          <cell r="G1070" t="str">
            <v>62.199</v>
          </cell>
          <cell r="H1070">
            <v>124</v>
          </cell>
          <cell r="I1070">
            <v>47802</v>
          </cell>
          <cell r="J1070">
            <v>0</v>
          </cell>
        </row>
        <row r="1071">
          <cell r="A1071" t="str">
            <v>010409</v>
          </cell>
          <cell r="B1071" t="str">
            <v>98</v>
          </cell>
          <cell r="C1071" t="str">
            <v>91E00710</v>
          </cell>
          <cell r="D1071" t="str">
            <v>고장력볼트본조임</v>
          </cell>
          <cell r="E1071">
            <v>0</v>
          </cell>
          <cell r="F1071" t="str">
            <v>톤</v>
          </cell>
          <cell r="G1071" t="str">
            <v>62.199</v>
          </cell>
          <cell r="H1071">
            <v>1834</v>
          </cell>
          <cell r="I1071">
            <v>72918</v>
          </cell>
          <cell r="J1071">
            <v>0</v>
          </cell>
        </row>
        <row r="1072">
          <cell r="A1072" t="str">
            <v>010409</v>
          </cell>
          <cell r="B1072" t="str">
            <v>99</v>
          </cell>
          <cell r="C1072" t="str">
            <v>Z0000177</v>
          </cell>
          <cell r="D1072" t="str">
            <v>트럭크레인</v>
          </cell>
          <cell r="E1072" t="str">
            <v>20 톤</v>
          </cell>
          <cell r="F1072" t="str">
            <v>HR</v>
          </cell>
          <cell r="G1072" t="str">
            <v>49.76</v>
          </cell>
          <cell r="H1072">
            <v>2694</v>
          </cell>
          <cell r="I1072">
            <v>19997</v>
          </cell>
          <cell r="J1072">
            <v>17964</v>
          </cell>
        </row>
        <row r="1073">
          <cell r="A1073" t="str">
            <v>010409</v>
          </cell>
          <cell r="B1073" t="str">
            <v>100</v>
          </cell>
          <cell r="C1073" t="str">
            <v>Z0000174</v>
          </cell>
          <cell r="D1073" t="str">
            <v>조합페인트</v>
          </cell>
          <cell r="E1073" t="str">
            <v>철재면2회,벽뿜칠</v>
          </cell>
          <cell r="F1073" t="str">
            <v>M2</v>
          </cell>
          <cell r="G1073" t="str">
            <v>1698.16</v>
          </cell>
          <cell r="H1073">
            <v>556</v>
          </cell>
          <cell r="I1073">
            <v>2495</v>
          </cell>
        </row>
        <row r="1074">
          <cell r="A1074" t="str">
            <v>010409</v>
          </cell>
          <cell r="B1074" t="str">
            <v>101</v>
          </cell>
          <cell r="C1074" t="str">
            <v>Z0000175</v>
          </cell>
          <cell r="D1074" t="str">
            <v>방청페인트</v>
          </cell>
          <cell r="E1074" t="str">
            <v>철부1회</v>
          </cell>
          <cell r="F1074" t="str">
            <v>M2</v>
          </cell>
          <cell r="G1074" t="str">
            <v>1698.16</v>
          </cell>
          <cell r="H1074">
            <v>369</v>
          </cell>
          <cell r="I1074">
            <v>1030</v>
          </cell>
        </row>
        <row r="1076">
          <cell r="D1076" t="str">
            <v>소계</v>
          </cell>
        </row>
        <row r="1078">
          <cell r="D1078" t="str">
            <v>10. 지붕공사및 홈통공사</v>
          </cell>
        </row>
        <row r="1079">
          <cell r="A1079" t="str">
            <v>010410</v>
          </cell>
          <cell r="B1079" t="str">
            <v>7</v>
          </cell>
          <cell r="C1079" t="str">
            <v>Z0000265</v>
          </cell>
          <cell r="D1079" t="str">
            <v>강관선홈통</v>
          </cell>
          <cell r="E1079" t="str">
            <v>Φ100</v>
          </cell>
          <cell r="F1079" t="str">
            <v>M</v>
          </cell>
          <cell r="G1079" t="str">
            <v>34.2</v>
          </cell>
          <cell r="H1079">
            <v>2718</v>
          </cell>
          <cell r="I1079">
            <v>9136</v>
          </cell>
        </row>
        <row r="1080">
          <cell r="A1080" t="str">
            <v>010410</v>
          </cell>
          <cell r="B1080" t="str">
            <v>8</v>
          </cell>
          <cell r="C1080" t="str">
            <v>Z0000185</v>
          </cell>
          <cell r="D1080" t="str">
            <v>샌드위치판넬(내벽)</v>
          </cell>
          <cell r="E1080" t="str">
            <v>WALL T=50MM</v>
          </cell>
          <cell r="F1080" t="str">
            <v>M2</v>
          </cell>
          <cell r="G1080" t="str">
            <v>312.96</v>
          </cell>
          <cell r="H1080">
            <v>21952</v>
          </cell>
          <cell r="I1080">
            <v>0</v>
          </cell>
          <cell r="J1080">
            <v>0</v>
          </cell>
        </row>
        <row r="1081">
          <cell r="A1081" t="str">
            <v>010410</v>
          </cell>
          <cell r="B1081" t="str">
            <v>10</v>
          </cell>
          <cell r="C1081" t="str">
            <v>Z0000266</v>
          </cell>
          <cell r="D1081" t="str">
            <v>샌드위치판넬(지붕)</v>
          </cell>
          <cell r="E1081" t="str">
            <v>ROOF T=75MM</v>
          </cell>
          <cell r="F1081" t="str">
            <v>M2</v>
          </cell>
          <cell r="G1081" t="str">
            <v>172.8</v>
          </cell>
          <cell r="H1081">
            <v>37761</v>
          </cell>
          <cell r="I1081">
            <v>0</v>
          </cell>
        </row>
        <row r="1082">
          <cell r="A1082" t="str">
            <v>010410</v>
          </cell>
          <cell r="B1082" t="str">
            <v>11</v>
          </cell>
          <cell r="C1082" t="str">
            <v>Z0000189</v>
          </cell>
          <cell r="D1082" t="str">
            <v>실리콘수지강판</v>
          </cell>
          <cell r="E1082" t="str">
            <v>T=0.8</v>
          </cell>
          <cell r="F1082" t="str">
            <v>M</v>
          </cell>
          <cell r="G1082" t="str">
            <v>267</v>
          </cell>
          <cell r="H1082">
            <v>3949</v>
          </cell>
          <cell r="I1082">
            <v>0</v>
          </cell>
        </row>
        <row r="1083">
          <cell r="A1083" t="str">
            <v>010410</v>
          </cell>
          <cell r="B1083" t="str">
            <v>12</v>
          </cell>
          <cell r="C1083" t="str">
            <v>Z0000187</v>
          </cell>
          <cell r="D1083" t="str">
            <v>성형비</v>
          </cell>
          <cell r="E1083">
            <v>0</v>
          </cell>
          <cell r="F1083" t="str">
            <v>M</v>
          </cell>
          <cell r="G1083" t="str">
            <v>267</v>
          </cell>
          <cell r="H1083">
            <v>294</v>
          </cell>
          <cell r="I1083">
            <v>0</v>
          </cell>
        </row>
        <row r="1084">
          <cell r="A1084" t="str">
            <v>010410</v>
          </cell>
          <cell r="B1084" t="str">
            <v>13</v>
          </cell>
          <cell r="C1084" t="str">
            <v>Z0000190</v>
          </cell>
          <cell r="D1084" t="str">
            <v>처마싸기</v>
          </cell>
          <cell r="E1084">
            <v>0</v>
          </cell>
          <cell r="F1084" t="str">
            <v>M</v>
          </cell>
          <cell r="G1084" t="str">
            <v>309.6</v>
          </cell>
          <cell r="H1084">
            <v>463</v>
          </cell>
          <cell r="I1084">
            <v>12385</v>
          </cell>
        </row>
        <row r="1085">
          <cell r="A1085" t="str">
            <v>010410</v>
          </cell>
          <cell r="B1085" t="str">
            <v>14</v>
          </cell>
          <cell r="C1085" t="str">
            <v>Z0000267</v>
          </cell>
          <cell r="D1085" t="str">
            <v>벽지붕싸기</v>
          </cell>
          <cell r="E1085">
            <v>0</v>
          </cell>
          <cell r="F1085" t="str">
            <v>M</v>
          </cell>
          <cell r="G1085" t="str">
            <v>307.2</v>
          </cell>
          <cell r="H1085">
            <v>294</v>
          </cell>
          <cell r="I1085">
            <v>12385</v>
          </cell>
        </row>
        <row r="1086">
          <cell r="A1086" t="str">
            <v>010410</v>
          </cell>
          <cell r="B1086" t="str">
            <v>15</v>
          </cell>
          <cell r="C1086" t="str">
            <v>Z0000191</v>
          </cell>
          <cell r="D1086" t="str">
            <v>박공싸기</v>
          </cell>
          <cell r="E1086">
            <v>0</v>
          </cell>
          <cell r="F1086" t="str">
            <v>M</v>
          </cell>
          <cell r="G1086" t="str">
            <v>45.2</v>
          </cell>
          <cell r="H1086">
            <v>580</v>
          </cell>
          <cell r="I1086">
            <v>9032</v>
          </cell>
        </row>
        <row r="1088">
          <cell r="D1088" t="str">
            <v>소계</v>
          </cell>
        </row>
        <row r="1090">
          <cell r="D1090" t="str">
            <v>11. 작업부산물</v>
          </cell>
        </row>
        <row r="1091">
          <cell r="A1091" t="str">
            <v>010411</v>
          </cell>
          <cell r="B1091" t="str">
            <v>1</v>
          </cell>
          <cell r="C1091" t="str">
            <v>Z0000196</v>
          </cell>
          <cell r="D1091" t="str">
            <v>고철</v>
          </cell>
          <cell r="E1091">
            <v>0</v>
          </cell>
          <cell r="F1091" t="str">
            <v>KG</v>
          </cell>
          <cell r="G1091" t="str">
            <v>3687.6</v>
          </cell>
          <cell r="H1091">
            <v>68</v>
          </cell>
          <cell r="I1091">
            <v>0</v>
          </cell>
          <cell r="J1091">
            <v>0</v>
          </cell>
        </row>
        <row r="1093">
          <cell r="D1093" t="str">
            <v>소계</v>
          </cell>
        </row>
        <row r="1095">
          <cell r="D1095" t="str">
            <v>12. 관급자재대</v>
          </cell>
        </row>
        <row r="1096">
          <cell r="A1096" t="str">
            <v>010412</v>
          </cell>
          <cell r="B1096" t="str">
            <v>1</v>
          </cell>
          <cell r="C1096" t="str">
            <v>Z0000197</v>
          </cell>
          <cell r="D1096" t="str">
            <v>시멘트</v>
          </cell>
          <cell r="E1096" t="str">
            <v>40KG</v>
          </cell>
          <cell r="F1096" t="str">
            <v>포</v>
          </cell>
          <cell r="G1096" t="str">
            <v>133</v>
          </cell>
        </row>
        <row r="1097">
          <cell r="A1097" t="str">
            <v>010412</v>
          </cell>
          <cell r="B1097" t="str">
            <v>2</v>
          </cell>
          <cell r="C1097" t="str">
            <v>Z0000198</v>
          </cell>
          <cell r="D1097" t="str">
            <v>조달수수료</v>
          </cell>
          <cell r="E1097" t="str">
            <v>자재비의 1.4%</v>
          </cell>
          <cell r="F1097" t="str">
            <v>식</v>
          </cell>
          <cell r="G1097" t="str">
            <v>1</v>
          </cell>
        </row>
        <row r="1098">
          <cell r="A1098" t="str">
            <v>010412</v>
          </cell>
          <cell r="B1098" t="str">
            <v>3</v>
          </cell>
          <cell r="C1098" t="str">
            <v>Z0000199</v>
          </cell>
          <cell r="D1098" t="str">
            <v>레미콘</v>
          </cell>
          <cell r="E1098" t="str">
            <v>25-210-12</v>
          </cell>
          <cell r="F1098" t="str">
            <v>M3</v>
          </cell>
          <cell r="G1098" t="str">
            <v>387.89</v>
          </cell>
        </row>
        <row r="1099">
          <cell r="A1099" t="str">
            <v>010412</v>
          </cell>
          <cell r="B1099" t="str">
            <v>5</v>
          </cell>
          <cell r="C1099" t="str">
            <v>Z0000201</v>
          </cell>
          <cell r="D1099" t="str">
            <v>레미콘</v>
          </cell>
          <cell r="E1099" t="str">
            <v>40-135-8</v>
          </cell>
          <cell r="F1099" t="str">
            <v>M3</v>
          </cell>
          <cell r="G1099" t="str">
            <v>21.82</v>
          </cell>
        </row>
        <row r="1100">
          <cell r="A1100" t="str">
            <v>010412</v>
          </cell>
          <cell r="B1100" t="str">
            <v>6</v>
          </cell>
          <cell r="C1100" t="str">
            <v>Z0000202</v>
          </cell>
          <cell r="D1100" t="str">
            <v>조달수수료</v>
          </cell>
          <cell r="E1100" t="str">
            <v>자재비의 0.8%</v>
          </cell>
          <cell r="F1100" t="str">
            <v>식</v>
          </cell>
          <cell r="G1100" t="str">
            <v>1</v>
          </cell>
        </row>
        <row r="1101">
          <cell r="A1101" t="str">
            <v>010412</v>
          </cell>
          <cell r="B1101" t="str">
            <v>10</v>
          </cell>
          <cell r="C1101" t="str">
            <v>Z0000206</v>
          </cell>
          <cell r="D1101" t="str">
            <v>철   근(SD40)</v>
          </cell>
          <cell r="E1101" t="str">
            <v>D 13</v>
          </cell>
          <cell r="F1101" t="str">
            <v>톤</v>
          </cell>
          <cell r="G1101" t="str">
            <v>0.16</v>
          </cell>
        </row>
        <row r="1102">
          <cell r="A1102" t="str">
            <v>010412</v>
          </cell>
          <cell r="B1102" t="str">
            <v>12</v>
          </cell>
          <cell r="C1102" t="str">
            <v>Z0000208</v>
          </cell>
          <cell r="D1102" t="str">
            <v>철   근(SD40)</v>
          </cell>
          <cell r="E1102" t="str">
            <v>D 19</v>
          </cell>
          <cell r="F1102" t="str">
            <v>톤</v>
          </cell>
          <cell r="G1102" t="str">
            <v>18.17</v>
          </cell>
        </row>
        <row r="1103">
          <cell r="A1103" t="str">
            <v>010412</v>
          </cell>
          <cell r="B1103" t="str">
            <v>14</v>
          </cell>
          <cell r="C1103" t="str">
            <v>Z0000210</v>
          </cell>
          <cell r="D1103" t="str">
            <v>조달수수료</v>
          </cell>
          <cell r="E1103" t="str">
            <v>자재비의 1.4%</v>
          </cell>
          <cell r="F1103" t="str">
            <v>식</v>
          </cell>
          <cell r="G1103" t="str">
            <v>1</v>
          </cell>
        </row>
        <row r="1105">
          <cell r="D1105" t="str">
            <v>소계</v>
          </cell>
        </row>
        <row r="1107">
          <cell r="D1107" t="str">
            <v>합  계</v>
          </cell>
        </row>
        <row r="1109">
          <cell r="D1109" t="str">
            <v>*양념류 판매동</v>
          </cell>
        </row>
        <row r="1111">
          <cell r="D1111" t="str">
            <v>1. 가설공사</v>
          </cell>
        </row>
        <row r="1112">
          <cell r="A1112" t="str">
            <v>010501</v>
          </cell>
          <cell r="B1112" t="str">
            <v>1</v>
          </cell>
          <cell r="C1112" t="str">
            <v>91B00010</v>
          </cell>
          <cell r="D1112" t="str">
            <v>규준틀설치</v>
          </cell>
          <cell r="E1112" t="str">
            <v>귀</v>
          </cell>
          <cell r="F1112" t="str">
            <v>개소</v>
          </cell>
          <cell r="G1112" t="str">
            <v>4</v>
          </cell>
          <cell r="H1112">
            <v>3794</v>
          </cell>
          <cell r="I1112">
            <v>33373</v>
          </cell>
          <cell r="J1112">
            <v>0</v>
          </cell>
        </row>
        <row r="1113">
          <cell r="A1113" t="str">
            <v>010501</v>
          </cell>
          <cell r="B1113" t="str">
            <v>2</v>
          </cell>
          <cell r="C1113" t="str">
            <v>91B00020</v>
          </cell>
          <cell r="D1113" t="str">
            <v>규준틀설치</v>
          </cell>
          <cell r="E1113" t="str">
            <v>평</v>
          </cell>
          <cell r="F1113" t="str">
            <v>개소</v>
          </cell>
          <cell r="G1113" t="str">
            <v>4</v>
          </cell>
          <cell r="H1113">
            <v>2410</v>
          </cell>
          <cell r="I1113">
            <v>19112</v>
          </cell>
          <cell r="J1113">
            <v>0</v>
          </cell>
        </row>
        <row r="1114">
          <cell r="A1114" t="str">
            <v>010501</v>
          </cell>
          <cell r="B1114" t="str">
            <v>7</v>
          </cell>
          <cell r="C1114" t="str">
            <v>Z0000236</v>
          </cell>
          <cell r="D1114" t="str">
            <v>강관틀비계</v>
          </cell>
          <cell r="E1114" t="str">
            <v>3개월</v>
          </cell>
          <cell r="F1114" t="str">
            <v>M2</v>
          </cell>
          <cell r="G1114" t="str">
            <v>94.5</v>
          </cell>
          <cell r="H1114">
            <v>529</v>
          </cell>
          <cell r="I1114">
            <v>2102</v>
          </cell>
          <cell r="J1114">
            <v>0</v>
          </cell>
        </row>
        <row r="1115">
          <cell r="A1115" t="str">
            <v>010501</v>
          </cell>
          <cell r="B1115" t="str">
            <v>9</v>
          </cell>
          <cell r="C1115" t="str">
            <v>91B00610</v>
          </cell>
          <cell r="D1115" t="str">
            <v>강관비계다리</v>
          </cell>
          <cell r="E1115" t="str">
            <v>H=30이하.3개월</v>
          </cell>
          <cell r="F1115" t="str">
            <v>M2</v>
          </cell>
          <cell r="G1115" t="str">
            <v>11.34</v>
          </cell>
          <cell r="H1115">
            <v>5078</v>
          </cell>
          <cell r="I1115">
            <v>19009</v>
          </cell>
          <cell r="J1115">
            <v>0</v>
          </cell>
        </row>
        <row r="1116">
          <cell r="A1116" t="str">
            <v>010501</v>
          </cell>
          <cell r="B1116" t="str">
            <v>10</v>
          </cell>
          <cell r="C1116" t="str">
            <v>91B00760</v>
          </cell>
          <cell r="D1116" t="str">
            <v>콘크리트보양</v>
          </cell>
          <cell r="E1116" t="str">
            <v>가마니</v>
          </cell>
          <cell r="F1116" t="str">
            <v>M2</v>
          </cell>
          <cell r="G1116" t="str">
            <v>147.42</v>
          </cell>
          <cell r="H1116">
            <v>176</v>
          </cell>
          <cell r="I1116">
            <v>0</v>
          </cell>
          <cell r="J1116">
            <v>0</v>
          </cell>
        </row>
        <row r="1117">
          <cell r="A1117" t="str">
            <v>010501</v>
          </cell>
          <cell r="B1117" t="str">
            <v>12</v>
          </cell>
          <cell r="C1117" t="str">
            <v>91B00820</v>
          </cell>
          <cell r="D1117" t="str">
            <v>현 장 정 리</v>
          </cell>
          <cell r="E1117" t="str">
            <v>철골조</v>
          </cell>
          <cell r="F1117" t="str">
            <v>M2</v>
          </cell>
          <cell r="G1117" t="str">
            <v>334.65</v>
          </cell>
          <cell r="H1117">
            <v>0</v>
          </cell>
          <cell r="I1117">
            <v>2263</v>
          </cell>
          <cell r="J1117">
            <v>0</v>
          </cell>
        </row>
        <row r="1118">
          <cell r="A1118" t="str">
            <v>010501</v>
          </cell>
          <cell r="B1118" t="str">
            <v>13</v>
          </cell>
          <cell r="C1118" t="str">
            <v>91B00660</v>
          </cell>
          <cell r="D1118" t="str">
            <v>안전망 설치</v>
          </cell>
          <cell r="E1118" t="str">
            <v>3개월</v>
          </cell>
          <cell r="F1118" t="str">
            <v>M2</v>
          </cell>
          <cell r="G1118" t="str">
            <v>382.23</v>
          </cell>
          <cell r="H1118">
            <v>21</v>
          </cell>
          <cell r="I1118">
            <v>2088</v>
          </cell>
          <cell r="J1118">
            <v>0</v>
          </cell>
        </row>
        <row r="1120">
          <cell r="D1120" t="str">
            <v>소계</v>
          </cell>
        </row>
        <row r="1122">
          <cell r="D1122" t="str">
            <v>2. 토공사</v>
          </cell>
        </row>
        <row r="1123">
          <cell r="A1123" t="str">
            <v>010502</v>
          </cell>
          <cell r="B1123" t="str">
            <v>1</v>
          </cell>
          <cell r="C1123" t="str">
            <v>Z0000001</v>
          </cell>
          <cell r="D1123" t="str">
            <v>터파기</v>
          </cell>
          <cell r="E1123" t="str">
            <v>백호우,1.0M3</v>
          </cell>
          <cell r="F1123" t="str">
            <v>M3</v>
          </cell>
          <cell r="G1123" t="str">
            <v>205.13</v>
          </cell>
          <cell r="H1123">
            <v>98</v>
          </cell>
          <cell r="I1123">
            <v>315</v>
          </cell>
          <cell r="J1123">
            <v>225</v>
          </cell>
        </row>
        <row r="1124">
          <cell r="A1124" t="str">
            <v>010502</v>
          </cell>
          <cell r="B1124" t="str">
            <v>2</v>
          </cell>
          <cell r="C1124" t="str">
            <v>Z0000002</v>
          </cell>
          <cell r="D1124" t="str">
            <v>되메우기</v>
          </cell>
          <cell r="E1124" t="str">
            <v>백호우,1.0M3</v>
          </cell>
          <cell r="F1124" t="str">
            <v>M3</v>
          </cell>
          <cell r="G1124" t="str">
            <v>42.96</v>
          </cell>
          <cell r="H1124">
            <v>59</v>
          </cell>
          <cell r="I1124">
            <v>160</v>
          </cell>
          <cell r="J1124">
            <v>135</v>
          </cell>
        </row>
        <row r="1125">
          <cell r="A1125" t="str">
            <v>010502</v>
          </cell>
          <cell r="B1125" t="str">
            <v>3</v>
          </cell>
          <cell r="C1125" t="str">
            <v>Z0000003</v>
          </cell>
          <cell r="D1125" t="str">
            <v>잔토처리(장외 10.5KM)</v>
          </cell>
          <cell r="E1125" t="str">
            <v>백호우0.7+덤프 15</v>
          </cell>
          <cell r="F1125" t="str">
            <v>M3</v>
          </cell>
          <cell r="G1125" t="str">
            <v>162.16</v>
          </cell>
          <cell r="H1125">
            <v>980</v>
          </cell>
          <cell r="I1125">
            <v>1080</v>
          </cell>
          <cell r="J1125">
            <v>1260</v>
          </cell>
        </row>
        <row r="1127">
          <cell r="D1127" t="str">
            <v>소계</v>
          </cell>
        </row>
        <row r="1129">
          <cell r="D1129" t="str">
            <v>3. 철근콘크리트공사</v>
          </cell>
        </row>
        <row r="1130">
          <cell r="A1130" t="str">
            <v>010503</v>
          </cell>
          <cell r="B1130" t="str">
            <v>1</v>
          </cell>
          <cell r="C1130" t="str">
            <v>Z0000004</v>
          </cell>
          <cell r="D1130" t="str">
            <v>레미콘</v>
          </cell>
          <cell r="E1130" t="str">
            <v>25-210-12</v>
          </cell>
          <cell r="F1130" t="str">
            <v>M3</v>
          </cell>
          <cell r="G1130" t="str">
            <v>141.19</v>
          </cell>
          <cell r="H1130">
            <v>0</v>
          </cell>
        </row>
        <row r="1131">
          <cell r="A1131" t="str">
            <v>010503</v>
          </cell>
          <cell r="B1131" t="str">
            <v>3</v>
          </cell>
          <cell r="C1131" t="str">
            <v>Z0000006</v>
          </cell>
          <cell r="D1131" t="str">
            <v>레미콘</v>
          </cell>
          <cell r="E1131" t="str">
            <v>40-135-8</v>
          </cell>
          <cell r="F1131" t="str">
            <v>M3</v>
          </cell>
          <cell r="G1131" t="str">
            <v>7.92</v>
          </cell>
          <cell r="H1131">
            <v>0</v>
          </cell>
        </row>
        <row r="1132">
          <cell r="A1132" t="str">
            <v>010503</v>
          </cell>
          <cell r="B1132" t="str">
            <v>4</v>
          </cell>
          <cell r="C1132" t="str">
            <v>91D00010</v>
          </cell>
          <cell r="D1132" t="str">
            <v>콘크리트 펌프카 타설</v>
          </cell>
          <cell r="E1132" t="str">
            <v>80M3/HR,PUMP-CAR,철근</v>
          </cell>
          <cell r="F1132" t="str">
            <v>M3</v>
          </cell>
          <cell r="G1132" t="str">
            <v>139.79</v>
          </cell>
          <cell r="H1132">
            <v>264</v>
          </cell>
          <cell r="I1132">
            <v>6232</v>
          </cell>
          <cell r="J1132">
            <v>2235</v>
          </cell>
        </row>
        <row r="1133">
          <cell r="A1133" t="str">
            <v>010503</v>
          </cell>
          <cell r="B1133" t="str">
            <v>5</v>
          </cell>
          <cell r="C1133" t="str">
            <v>91D00020</v>
          </cell>
          <cell r="D1133" t="str">
            <v>콘크리트 펌프카 타설</v>
          </cell>
          <cell r="E1133" t="str">
            <v>80M3/HR,PUMP-CAR,무근</v>
          </cell>
          <cell r="F1133" t="str">
            <v>M3</v>
          </cell>
          <cell r="G1133" t="str">
            <v>7.76</v>
          </cell>
          <cell r="H1133">
            <v>268</v>
          </cell>
          <cell r="I1133">
            <v>5303</v>
          </cell>
          <cell r="J1133">
            <v>2251</v>
          </cell>
        </row>
        <row r="1134">
          <cell r="A1134" t="str">
            <v>010503</v>
          </cell>
          <cell r="B1134" t="str">
            <v>9</v>
          </cell>
          <cell r="C1134" t="str">
            <v>Z0000010</v>
          </cell>
          <cell r="D1134" t="str">
            <v>철   근(SD40)</v>
          </cell>
          <cell r="E1134" t="str">
            <v>D 13</v>
          </cell>
          <cell r="F1134" t="str">
            <v>톤</v>
          </cell>
          <cell r="G1134" t="str">
            <v>0.079</v>
          </cell>
          <cell r="H1134">
            <v>0</v>
          </cell>
          <cell r="I1134">
            <v>0</v>
          </cell>
        </row>
        <row r="1135">
          <cell r="A1135" t="str">
            <v>010503</v>
          </cell>
          <cell r="B1135" t="str">
            <v>11</v>
          </cell>
          <cell r="C1135" t="str">
            <v>Z0000012</v>
          </cell>
          <cell r="D1135" t="str">
            <v>철   근(SD40)</v>
          </cell>
          <cell r="E1135" t="str">
            <v>D 19</v>
          </cell>
          <cell r="F1135" t="str">
            <v>톤</v>
          </cell>
          <cell r="G1135" t="str">
            <v>6.893</v>
          </cell>
          <cell r="H1135">
            <v>0</v>
          </cell>
          <cell r="I1135">
            <v>0</v>
          </cell>
        </row>
        <row r="1136">
          <cell r="A1136" t="str">
            <v>010503</v>
          </cell>
          <cell r="B1136" t="str">
            <v>14</v>
          </cell>
          <cell r="C1136" t="str">
            <v>91D00210</v>
          </cell>
          <cell r="D1136" t="str">
            <v>철근가공조립</v>
          </cell>
          <cell r="E1136" t="str">
            <v>간단</v>
          </cell>
          <cell r="F1136" t="str">
            <v>TON</v>
          </cell>
          <cell r="G1136" t="str">
            <v>6.769</v>
          </cell>
          <cell r="H1136">
            <v>3268</v>
          </cell>
          <cell r="I1136">
            <v>248820</v>
          </cell>
          <cell r="J1136">
            <v>0</v>
          </cell>
        </row>
        <row r="1137">
          <cell r="A1137" t="str">
            <v>010503</v>
          </cell>
          <cell r="B1137" t="str">
            <v>16</v>
          </cell>
          <cell r="C1137" t="str">
            <v>91D00140</v>
          </cell>
          <cell r="D1137" t="str">
            <v>합판거푸집</v>
          </cell>
          <cell r="E1137" t="str">
            <v>4회</v>
          </cell>
          <cell r="F1137" t="str">
            <v>M2</v>
          </cell>
          <cell r="G1137" t="str">
            <v>71.46</v>
          </cell>
          <cell r="H1137">
            <v>3835</v>
          </cell>
          <cell r="I1137">
            <v>11065</v>
          </cell>
          <cell r="J1137">
            <v>0</v>
          </cell>
        </row>
        <row r="1138">
          <cell r="A1138" t="str">
            <v>010503</v>
          </cell>
          <cell r="B1138" t="str">
            <v>19</v>
          </cell>
          <cell r="C1138" t="str">
            <v>Z0000014</v>
          </cell>
          <cell r="D1138" t="str">
            <v>스페이샤</v>
          </cell>
          <cell r="E1138">
            <v>0</v>
          </cell>
          <cell r="F1138" t="str">
            <v>EA</v>
          </cell>
          <cell r="G1138" t="str">
            <v>214</v>
          </cell>
          <cell r="H1138">
            <v>25</v>
          </cell>
        </row>
        <row r="1140">
          <cell r="D1140" t="str">
            <v>소계</v>
          </cell>
        </row>
        <row r="1142">
          <cell r="D1142" t="str">
            <v>4. 도장공사</v>
          </cell>
        </row>
        <row r="1143">
          <cell r="A1143" t="str">
            <v>010504</v>
          </cell>
          <cell r="B1143" t="str">
            <v>6</v>
          </cell>
          <cell r="C1143" t="str">
            <v>91O00115</v>
          </cell>
          <cell r="D1143" t="str">
            <v>조합페인트</v>
          </cell>
          <cell r="E1143" t="str">
            <v>철재면2회,벽 뿜칠</v>
          </cell>
          <cell r="F1143" t="str">
            <v>M2</v>
          </cell>
          <cell r="G1143" t="str">
            <v>36.78</v>
          </cell>
          <cell r="H1143">
            <v>556</v>
          </cell>
          <cell r="I1143">
            <v>2495</v>
          </cell>
          <cell r="J1143">
            <v>0</v>
          </cell>
        </row>
        <row r="1144">
          <cell r="A1144" t="str">
            <v>010504</v>
          </cell>
          <cell r="B1144" t="str">
            <v>7</v>
          </cell>
          <cell r="C1144" t="str">
            <v>91O00155</v>
          </cell>
          <cell r="D1144" t="str">
            <v>방청페인트</v>
          </cell>
          <cell r="E1144" t="str">
            <v>철부1회</v>
          </cell>
          <cell r="F1144" t="str">
            <v>M2</v>
          </cell>
          <cell r="G1144" t="str">
            <v>36.78</v>
          </cell>
          <cell r="H1144">
            <v>369</v>
          </cell>
          <cell r="I1144">
            <v>1030</v>
          </cell>
          <cell r="J1144">
            <v>0</v>
          </cell>
        </row>
        <row r="1145">
          <cell r="A1145" t="str">
            <v>010504</v>
          </cell>
          <cell r="B1145" t="str">
            <v>9</v>
          </cell>
          <cell r="C1145" t="str">
            <v>Z0000268</v>
          </cell>
          <cell r="D1145" t="str">
            <v>에폭시 프라이머</v>
          </cell>
          <cell r="E1145" t="str">
            <v>1회</v>
          </cell>
          <cell r="F1145" t="str">
            <v>M2</v>
          </cell>
          <cell r="G1145" t="str">
            <v>31.59</v>
          </cell>
          <cell r="H1145">
            <v>359</v>
          </cell>
          <cell r="I1145">
            <v>270</v>
          </cell>
          <cell r="J1145">
            <v>17</v>
          </cell>
        </row>
        <row r="1147">
          <cell r="D1147" t="str">
            <v>소계</v>
          </cell>
        </row>
        <row r="1149">
          <cell r="D1149" t="str">
            <v>5. 금속공사</v>
          </cell>
        </row>
        <row r="1150">
          <cell r="A1150" t="str">
            <v>010505</v>
          </cell>
          <cell r="B1150" t="str">
            <v>18</v>
          </cell>
          <cell r="C1150" t="str">
            <v>Z0000088</v>
          </cell>
          <cell r="D1150" t="str">
            <v>ST'L PLATE</v>
          </cell>
          <cell r="E1150" t="str">
            <v>T=1.2</v>
          </cell>
          <cell r="F1150" t="str">
            <v>KG</v>
          </cell>
          <cell r="G1150" t="str">
            <v>327</v>
          </cell>
          <cell r="H1150">
            <v>309</v>
          </cell>
          <cell r="I1150">
            <v>0</v>
          </cell>
        </row>
        <row r="1151">
          <cell r="A1151" t="str">
            <v>010505</v>
          </cell>
          <cell r="B1151" t="str">
            <v>31</v>
          </cell>
          <cell r="C1151" t="str">
            <v>Z0000269</v>
          </cell>
          <cell r="D1151" t="str">
            <v>ANGLE</v>
          </cell>
          <cell r="E1151" t="str">
            <v>L-50*50*4</v>
          </cell>
          <cell r="F1151" t="str">
            <v>KG</v>
          </cell>
          <cell r="G1151" t="str">
            <v>84</v>
          </cell>
          <cell r="H1151">
            <v>298</v>
          </cell>
          <cell r="I1151">
            <v>0</v>
          </cell>
        </row>
        <row r="1152">
          <cell r="A1152" t="str">
            <v>010505</v>
          </cell>
          <cell r="B1152" t="str">
            <v>45</v>
          </cell>
          <cell r="C1152" t="str">
            <v>91K01460</v>
          </cell>
          <cell r="D1152" t="str">
            <v>잡철물설치비</v>
          </cell>
          <cell r="E1152" t="str">
            <v>간단</v>
          </cell>
          <cell r="F1152" t="str">
            <v>TON</v>
          </cell>
          <cell r="G1152" t="str">
            <v>0.375</v>
          </cell>
          <cell r="H1152">
            <v>18896</v>
          </cell>
          <cell r="I1152">
            <v>418202</v>
          </cell>
          <cell r="J1152">
            <v>982</v>
          </cell>
        </row>
        <row r="1154">
          <cell r="D1154" t="str">
            <v>소계</v>
          </cell>
        </row>
        <row r="1156">
          <cell r="D1156" t="str">
            <v>6. 철골공사</v>
          </cell>
        </row>
        <row r="1157">
          <cell r="A1157" t="str">
            <v>010506</v>
          </cell>
          <cell r="B1157" t="str">
            <v>73</v>
          </cell>
          <cell r="C1157" t="str">
            <v>Z0000456</v>
          </cell>
          <cell r="D1157" t="str">
            <v>H-SHAPE</v>
          </cell>
          <cell r="E1157" t="str">
            <v>H-200*200*8*12</v>
          </cell>
          <cell r="F1157" t="str">
            <v>KG</v>
          </cell>
          <cell r="G1157" t="str">
            <v>5061</v>
          </cell>
          <cell r="H1157">
            <v>347</v>
          </cell>
        </row>
        <row r="1158">
          <cell r="A1158" t="str">
            <v>010506</v>
          </cell>
          <cell r="B1158" t="str">
            <v>74</v>
          </cell>
          <cell r="C1158" t="str">
            <v>Z0000457</v>
          </cell>
          <cell r="D1158" t="str">
            <v>ST'L PIPE</v>
          </cell>
          <cell r="E1158" t="str">
            <v>D21.7*2.0T</v>
          </cell>
          <cell r="F1158" t="str">
            <v>M</v>
          </cell>
          <cell r="G1158" t="str">
            <v>378.4</v>
          </cell>
          <cell r="H1158">
            <v>609</v>
          </cell>
        </row>
        <row r="1159">
          <cell r="A1159" t="str">
            <v>010506</v>
          </cell>
          <cell r="B1159" t="str">
            <v>75</v>
          </cell>
          <cell r="C1159" t="str">
            <v>Z0000458</v>
          </cell>
          <cell r="D1159" t="str">
            <v>ST'L PIPE</v>
          </cell>
          <cell r="E1159" t="str">
            <v>D27.2*2.0T</v>
          </cell>
          <cell r="F1159" t="str">
            <v>M</v>
          </cell>
          <cell r="G1159" t="str">
            <v>170.9</v>
          </cell>
          <cell r="H1159">
            <v>743</v>
          </cell>
        </row>
        <row r="1160">
          <cell r="A1160" t="str">
            <v>010506</v>
          </cell>
          <cell r="B1160" t="str">
            <v>76</v>
          </cell>
          <cell r="C1160" t="str">
            <v>Z0000459</v>
          </cell>
          <cell r="D1160" t="str">
            <v>ST'L PIPE</v>
          </cell>
          <cell r="E1160" t="str">
            <v>D34.0*2.3T</v>
          </cell>
          <cell r="F1160" t="str">
            <v>M</v>
          </cell>
          <cell r="G1160" t="str">
            <v>66</v>
          </cell>
          <cell r="H1160">
            <v>1117</v>
          </cell>
        </row>
        <row r="1161">
          <cell r="A1161" t="str">
            <v>010506</v>
          </cell>
          <cell r="B1161" t="str">
            <v>77</v>
          </cell>
          <cell r="C1161" t="str">
            <v>Z0000460</v>
          </cell>
          <cell r="D1161" t="str">
            <v>ST'L PIPE</v>
          </cell>
          <cell r="E1161" t="str">
            <v>D48.6*2.8T</v>
          </cell>
          <cell r="F1161" t="str">
            <v>M</v>
          </cell>
          <cell r="G1161" t="str">
            <v>12</v>
          </cell>
          <cell r="H1161">
            <v>1589</v>
          </cell>
        </row>
        <row r="1162">
          <cell r="A1162" t="str">
            <v>010506</v>
          </cell>
          <cell r="B1162" t="str">
            <v>78</v>
          </cell>
          <cell r="C1162" t="str">
            <v>Z0000461</v>
          </cell>
          <cell r="D1162" t="str">
            <v>ST'L PIPE</v>
          </cell>
          <cell r="E1162" t="str">
            <v>D89.1*2.8T</v>
          </cell>
          <cell r="F1162" t="str">
            <v>M</v>
          </cell>
          <cell r="G1162" t="str">
            <v>129</v>
          </cell>
          <cell r="H1162">
            <v>3773</v>
          </cell>
        </row>
        <row r="1163">
          <cell r="A1163" t="str">
            <v>010506</v>
          </cell>
          <cell r="B1163" t="str">
            <v>79</v>
          </cell>
          <cell r="C1163" t="str">
            <v>Z0000462</v>
          </cell>
          <cell r="D1163" t="str">
            <v>ROUND BAR</v>
          </cell>
          <cell r="E1163" t="str">
            <v>D20</v>
          </cell>
          <cell r="F1163" t="str">
            <v>KG</v>
          </cell>
          <cell r="G1163" t="str">
            <v>220</v>
          </cell>
          <cell r="H1163">
            <v>313</v>
          </cell>
        </row>
        <row r="1164">
          <cell r="A1164" t="str">
            <v>010506</v>
          </cell>
          <cell r="B1164" t="str">
            <v>80</v>
          </cell>
          <cell r="C1164" t="str">
            <v>Z0000463</v>
          </cell>
          <cell r="D1164" t="str">
            <v>FLAT BAR</v>
          </cell>
          <cell r="E1164" t="str">
            <v>FB-90*6</v>
          </cell>
          <cell r="F1164" t="str">
            <v>KG</v>
          </cell>
          <cell r="G1164" t="str">
            <v>143</v>
          </cell>
          <cell r="H1164">
            <v>367</v>
          </cell>
        </row>
        <row r="1165">
          <cell r="A1165" t="str">
            <v>010506</v>
          </cell>
          <cell r="B1165" t="str">
            <v>81</v>
          </cell>
          <cell r="C1165" t="str">
            <v>Z0000464</v>
          </cell>
          <cell r="D1165" t="str">
            <v>ST'L PLATE</v>
          </cell>
          <cell r="E1165" t="str">
            <v>T=6</v>
          </cell>
          <cell r="F1165" t="str">
            <v>KG</v>
          </cell>
          <cell r="G1165" t="str">
            <v>1688</v>
          </cell>
          <cell r="H1165">
            <v>281</v>
          </cell>
        </row>
        <row r="1166">
          <cell r="A1166" t="str">
            <v>010506</v>
          </cell>
          <cell r="B1166" t="str">
            <v>82</v>
          </cell>
          <cell r="C1166" t="str">
            <v>Z0000465</v>
          </cell>
          <cell r="D1166" t="str">
            <v>ST'L PLATE</v>
          </cell>
          <cell r="E1166" t="str">
            <v>T=9</v>
          </cell>
          <cell r="F1166" t="str">
            <v>KG</v>
          </cell>
          <cell r="G1166" t="str">
            <v>1672</v>
          </cell>
          <cell r="H1166">
            <v>284</v>
          </cell>
        </row>
        <row r="1167">
          <cell r="A1167" t="str">
            <v>010506</v>
          </cell>
          <cell r="B1167" t="str">
            <v>83</v>
          </cell>
          <cell r="C1167" t="str">
            <v>Z0000466</v>
          </cell>
          <cell r="D1167" t="str">
            <v>ST'L PLATE</v>
          </cell>
          <cell r="E1167" t="str">
            <v>T=15</v>
          </cell>
          <cell r="F1167" t="str">
            <v>KG</v>
          </cell>
          <cell r="G1167" t="str">
            <v>232</v>
          </cell>
          <cell r="H1167">
            <v>365</v>
          </cell>
        </row>
        <row r="1168">
          <cell r="A1168" t="str">
            <v>010506</v>
          </cell>
          <cell r="B1168" t="str">
            <v>84</v>
          </cell>
          <cell r="C1168" t="str">
            <v>Z0000467</v>
          </cell>
          <cell r="D1168" t="str">
            <v>CHANNEL</v>
          </cell>
          <cell r="E1168" t="str">
            <v>C-150*50*20*3.2</v>
          </cell>
          <cell r="F1168" t="str">
            <v>KG</v>
          </cell>
          <cell r="G1168" t="str">
            <v>3349</v>
          </cell>
          <cell r="H1168">
            <v>303</v>
          </cell>
        </row>
        <row r="1169">
          <cell r="A1169" t="str">
            <v>010506</v>
          </cell>
          <cell r="B1169" t="str">
            <v>85</v>
          </cell>
          <cell r="C1169" t="str">
            <v>Z0000167</v>
          </cell>
          <cell r="D1169" t="str">
            <v>산소</v>
          </cell>
          <cell r="E1169" t="str">
            <v>99.9%</v>
          </cell>
          <cell r="F1169" t="str">
            <v>M3</v>
          </cell>
          <cell r="G1169" t="str">
            <v>57.03</v>
          </cell>
          <cell r="H1169">
            <v>571</v>
          </cell>
        </row>
        <row r="1170">
          <cell r="A1170" t="str">
            <v>010506</v>
          </cell>
          <cell r="B1170" t="str">
            <v>86</v>
          </cell>
          <cell r="C1170" t="str">
            <v>Z0000168</v>
          </cell>
          <cell r="D1170" t="str">
            <v>아세틸렌</v>
          </cell>
          <cell r="E1170" t="str">
            <v>65.8*3.3</v>
          </cell>
          <cell r="F1170" t="str">
            <v>KG</v>
          </cell>
          <cell r="G1170" t="str">
            <v>28.03</v>
          </cell>
          <cell r="H1170">
            <v>5390</v>
          </cell>
        </row>
        <row r="1171">
          <cell r="A1171" t="str">
            <v>010506</v>
          </cell>
          <cell r="B1171" t="str">
            <v>87</v>
          </cell>
          <cell r="C1171" t="str">
            <v>Z0000169</v>
          </cell>
          <cell r="D1171" t="str">
            <v>서비스볼트</v>
          </cell>
          <cell r="E1171" t="str">
            <v>M16*125</v>
          </cell>
          <cell r="F1171" t="str">
            <v>EA</v>
          </cell>
          <cell r="G1171" t="str">
            <v>16.29</v>
          </cell>
          <cell r="H1171">
            <v>376</v>
          </cell>
        </row>
        <row r="1172">
          <cell r="A1172" t="str">
            <v>010506</v>
          </cell>
          <cell r="B1172" t="str">
            <v>88</v>
          </cell>
          <cell r="C1172" t="str">
            <v>Z0000170</v>
          </cell>
          <cell r="D1172" t="str">
            <v>보조강재(L-90*90*7)</v>
          </cell>
          <cell r="E1172" t="str">
            <v>SS41</v>
          </cell>
          <cell r="F1172" t="str">
            <v>KG</v>
          </cell>
          <cell r="G1172" t="str">
            <v>39.12</v>
          </cell>
          <cell r="H1172">
            <v>301</v>
          </cell>
        </row>
        <row r="1173">
          <cell r="A1173" t="str">
            <v>010506</v>
          </cell>
          <cell r="B1173" t="str">
            <v>89</v>
          </cell>
          <cell r="C1173" t="str">
            <v>Z0000171</v>
          </cell>
          <cell r="D1173" t="str">
            <v>용접공</v>
          </cell>
          <cell r="E1173">
            <v>0</v>
          </cell>
          <cell r="F1173" t="str">
            <v>인</v>
          </cell>
          <cell r="G1173" t="str">
            <v>35.48</v>
          </cell>
          <cell r="H1173">
            <v>0</v>
          </cell>
          <cell r="I1173">
            <v>63205</v>
          </cell>
        </row>
        <row r="1174">
          <cell r="A1174" t="str">
            <v>010506</v>
          </cell>
          <cell r="B1174" t="str">
            <v>90</v>
          </cell>
          <cell r="C1174" t="str">
            <v>Z0000172</v>
          </cell>
          <cell r="D1174" t="str">
            <v>수동용접봉</v>
          </cell>
          <cell r="E1174" t="str">
            <v>1.8*2.1</v>
          </cell>
          <cell r="F1174" t="str">
            <v>KG</v>
          </cell>
          <cell r="G1174" t="str">
            <v>300.3</v>
          </cell>
          <cell r="H1174">
            <v>646</v>
          </cell>
        </row>
        <row r="1175">
          <cell r="A1175" t="str">
            <v>010506</v>
          </cell>
          <cell r="B1175" t="str">
            <v>91</v>
          </cell>
          <cell r="C1175" t="str">
            <v>91E00090</v>
          </cell>
          <cell r="D1175" t="str">
            <v>철골가공조립</v>
          </cell>
          <cell r="E1175">
            <v>0</v>
          </cell>
          <cell r="F1175" t="str">
            <v>TON</v>
          </cell>
          <cell r="G1175" t="str">
            <v>13.932</v>
          </cell>
          <cell r="H1175">
            <v>0</v>
          </cell>
          <cell r="I1175">
            <v>417806</v>
          </cell>
          <cell r="J1175">
            <v>0</v>
          </cell>
        </row>
        <row r="1176">
          <cell r="A1176" t="str">
            <v>010506</v>
          </cell>
          <cell r="B1176" t="str">
            <v>92</v>
          </cell>
          <cell r="C1176" t="str">
            <v>Z0000162</v>
          </cell>
          <cell r="D1176" t="str">
            <v>T.C BOLT</v>
          </cell>
          <cell r="E1176" t="str">
            <v>각종</v>
          </cell>
          <cell r="F1176" t="str">
            <v>KG</v>
          </cell>
          <cell r="G1176" t="str">
            <v>361</v>
          </cell>
          <cell r="H1176">
            <v>1068</v>
          </cell>
          <cell r="I1176">
            <v>0</v>
          </cell>
        </row>
        <row r="1177">
          <cell r="A1177" t="str">
            <v>010506</v>
          </cell>
          <cell r="B1177" t="str">
            <v>93</v>
          </cell>
          <cell r="C1177" t="str">
            <v>Z0000164</v>
          </cell>
          <cell r="D1177" t="str">
            <v>ANCHOR BOLT</v>
          </cell>
          <cell r="E1177" t="str">
            <v>M24*900</v>
          </cell>
          <cell r="F1177" t="str">
            <v>EA</v>
          </cell>
          <cell r="G1177" t="str">
            <v>50</v>
          </cell>
          <cell r="H1177">
            <v>1764</v>
          </cell>
        </row>
        <row r="1178">
          <cell r="A1178" t="str">
            <v>010506</v>
          </cell>
          <cell r="B1178" t="str">
            <v>94</v>
          </cell>
          <cell r="C1178" t="str">
            <v>Z0000165</v>
          </cell>
          <cell r="D1178" t="str">
            <v>TURN BUCKLE</v>
          </cell>
          <cell r="E1178" t="str">
            <v>D30*300</v>
          </cell>
          <cell r="F1178" t="str">
            <v>EA</v>
          </cell>
          <cell r="G1178" t="str">
            <v>32</v>
          </cell>
          <cell r="H1178">
            <v>2450</v>
          </cell>
        </row>
        <row r="1179">
          <cell r="A1179" t="str">
            <v>010506</v>
          </cell>
          <cell r="B1179" t="str">
            <v>95</v>
          </cell>
          <cell r="C1179" t="str">
            <v>Z0000173</v>
          </cell>
          <cell r="D1179" t="str">
            <v>그라우팅몰탈</v>
          </cell>
          <cell r="E1179">
            <v>0</v>
          </cell>
          <cell r="F1179" t="str">
            <v>M3</v>
          </cell>
          <cell r="G1179" t="str">
            <v>0.09</v>
          </cell>
          <cell r="H1179">
            <v>224186</v>
          </cell>
          <cell r="I1179">
            <v>64677</v>
          </cell>
        </row>
        <row r="1180">
          <cell r="A1180" t="str">
            <v>010506</v>
          </cell>
          <cell r="B1180" t="str">
            <v>96</v>
          </cell>
          <cell r="C1180" t="str">
            <v>91E00420</v>
          </cell>
          <cell r="D1180" t="str">
            <v>철골세우기</v>
          </cell>
          <cell r="E1180" t="str">
            <v>중층</v>
          </cell>
          <cell r="F1180" t="str">
            <v>TON</v>
          </cell>
          <cell r="G1180" t="str">
            <v>13.028</v>
          </cell>
          <cell r="H1180">
            <v>124</v>
          </cell>
          <cell r="I1180">
            <v>47802</v>
          </cell>
          <cell r="J1180">
            <v>0</v>
          </cell>
        </row>
        <row r="1181">
          <cell r="A1181" t="str">
            <v>010506</v>
          </cell>
          <cell r="B1181" t="str">
            <v>97</v>
          </cell>
          <cell r="C1181" t="str">
            <v>91E00710</v>
          </cell>
          <cell r="D1181" t="str">
            <v>고장력볼트본조임</v>
          </cell>
          <cell r="E1181">
            <v>0</v>
          </cell>
          <cell r="F1181" t="str">
            <v>톤</v>
          </cell>
          <cell r="G1181" t="str">
            <v>13.028</v>
          </cell>
          <cell r="H1181">
            <v>1944</v>
          </cell>
          <cell r="I1181">
            <v>72918</v>
          </cell>
          <cell r="J1181">
            <v>0</v>
          </cell>
        </row>
        <row r="1182">
          <cell r="A1182" t="str">
            <v>010506</v>
          </cell>
          <cell r="B1182" t="str">
            <v>98</v>
          </cell>
          <cell r="C1182" t="str">
            <v>Z0000177</v>
          </cell>
          <cell r="D1182" t="str">
            <v>트럭크레인</v>
          </cell>
          <cell r="E1182" t="str">
            <v>20 톤</v>
          </cell>
          <cell r="F1182" t="str">
            <v>HR</v>
          </cell>
          <cell r="G1182" t="str">
            <v>10.42</v>
          </cell>
          <cell r="H1182">
            <v>2694</v>
          </cell>
          <cell r="I1182">
            <v>19997</v>
          </cell>
          <cell r="J1182">
            <v>17964</v>
          </cell>
        </row>
        <row r="1183">
          <cell r="A1183" t="str">
            <v>010506</v>
          </cell>
          <cell r="B1183" t="str">
            <v>99</v>
          </cell>
          <cell r="C1183" t="str">
            <v>Z0000174</v>
          </cell>
          <cell r="D1183" t="str">
            <v>조합페인트</v>
          </cell>
          <cell r="E1183" t="str">
            <v>철재면2회,벽뿜칠</v>
          </cell>
          <cell r="F1183" t="str">
            <v>M2</v>
          </cell>
          <cell r="G1183" t="str">
            <v>600.11</v>
          </cell>
          <cell r="H1183">
            <v>556</v>
          </cell>
          <cell r="I1183">
            <v>2495</v>
          </cell>
        </row>
        <row r="1184">
          <cell r="A1184" t="str">
            <v>010506</v>
          </cell>
          <cell r="B1184" t="str">
            <v>100</v>
          </cell>
          <cell r="C1184" t="str">
            <v>Z0000175</v>
          </cell>
          <cell r="D1184" t="str">
            <v>방청페인트</v>
          </cell>
          <cell r="E1184" t="str">
            <v>철부1회</v>
          </cell>
          <cell r="F1184" t="str">
            <v>M2</v>
          </cell>
          <cell r="G1184" t="str">
            <v>600.11</v>
          </cell>
          <cell r="H1184">
            <v>369</v>
          </cell>
          <cell r="I1184">
            <v>1030</v>
          </cell>
        </row>
        <row r="1186">
          <cell r="D1186" t="str">
            <v>소계</v>
          </cell>
        </row>
        <row r="1188">
          <cell r="D1188" t="str">
            <v>15. 지붕공사및 홈통공사</v>
          </cell>
        </row>
        <row r="1189">
          <cell r="A1189" t="str">
            <v>010515</v>
          </cell>
          <cell r="B1189" t="str">
            <v>10</v>
          </cell>
          <cell r="C1189" t="str">
            <v>Z0000189</v>
          </cell>
          <cell r="D1189" t="str">
            <v>실리콘수지강판</v>
          </cell>
          <cell r="E1189" t="str">
            <v>T=0.8</v>
          </cell>
          <cell r="F1189" t="str">
            <v>M</v>
          </cell>
          <cell r="G1189" t="str">
            <v>503</v>
          </cell>
          <cell r="H1189">
            <v>3949</v>
          </cell>
          <cell r="I1189">
            <v>0</v>
          </cell>
        </row>
        <row r="1190">
          <cell r="A1190" t="str">
            <v>010515</v>
          </cell>
          <cell r="B1190" t="str">
            <v>11</v>
          </cell>
          <cell r="C1190" t="str">
            <v>Z0000187</v>
          </cell>
          <cell r="D1190" t="str">
            <v>성형비</v>
          </cell>
          <cell r="E1190">
            <v>0</v>
          </cell>
          <cell r="F1190" t="str">
            <v>M</v>
          </cell>
          <cell r="G1190" t="str">
            <v>503</v>
          </cell>
          <cell r="H1190">
            <v>294</v>
          </cell>
          <cell r="I1190">
            <v>0</v>
          </cell>
        </row>
        <row r="1191">
          <cell r="A1191" t="str">
            <v>010515</v>
          </cell>
          <cell r="B1191" t="str">
            <v>13</v>
          </cell>
          <cell r="C1191" t="str">
            <v>Z0000191</v>
          </cell>
          <cell r="D1191" t="str">
            <v>박공싸기</v>
          </cell>
          <cell r="E1191">
            <v>0</v>
          </cell>
          <cell r="F1191" t="str">
            <v>M</v>
          </cell>
          <cell r="G1191" t="str">
            <v>26.3</v>
          </cell>
          <cell r="H1191">
            <v>580</v>
          </cell>
          <cell r="I1191">
            <v>9032</v>
          </cell>
        </row>
        <row r="1192">
          <cell r="A1192" t="str">
            <v>010515</v>
          </cell>
          <cell r="B1192" t="str">
            <v>14</v>
          </cell>
          <cell r="C1192" t="str">
            <v>Z0000270</v>
          </cell>
          <cell r="D1192" t="str">
            <v>칼라시트잇기</v>
          </cell>
          <cell r="E1192" t="str">
            <v>C-76</v>
          </cell>
          <cell r="F1192" t="str">
            <v>M2</v>
          </cell>
          <cell r="G1192" t="str">
            <v>477.35</v>
          </cell>
          <cell r="H1192">
            <v>1493</v>
          </cell>
          <cell r="I1192">
            <v>9572</v>
          </cell>
        </row>
        <row r="1193">
          <cell r="A1193" t="str">
            <v>010515</v>
          </cell>
          <cell r="B1193" t="str">
            <v>15</v>
          </cell>
          <cell r="C1193" t="str">
            <v>Z0000271</v>
          </cell>
          <cell r="D1193" t="str">
            <v>처마싸기</v>
          </cell>
          <cell r="E1193">
            <v>0</v>
          </cell>
          <cell r="F1193" t="str">
            <v>M</v>
          </cell>
          <cell r="G1193" t="str">
            <v>145.2</v>
          </cell>
          <cell r="H1193">
            <v>463</v>
          </cell>
          <cell r="I1193">
            <v>12385</v>
          </cell>
        </row>
        <row r="1195">
          <cell r="D1195" t="str">
            <v>소계</v>
          </cell>
        </row>
        <row r="1197">
          <cell r="D1197" t="str">
            <v>16. 작업부산물</v>
          </cell>
        </row>
        <row r="1198">
          <cell r="A1198" t="str">
            <v>010516</v>
          </cell>
          <cell r="B1198" t="str">
            <v>1</v>
          </cell>
          <cell r="C1198" t="str">
            <v>Z0000196</v>
          </cell>
          <cell r="D1198" t="str">
            <v>고철</v>
          </cell>
          <cell r="E1198">
            <v>0</v>
          </cell>
          <cell r="F1198" t="str">
            <v>KG</v>
          </cell>
          <cell r="G1198" t="str">
            <v>799.4</v>
          </cell>
          <cell r="H1198">
            <v>68</v>
          </cell>
          <cell r="I1198">
            <v>0</v>
          </cell>
          <cell r="J1198">
            <v>0</v>
          </cell>
        </row>
        <row r="1200">
          <cell r="D1200" t="str">
            <v>소계</v>
          </cell>
        </row>
        <row r="1202">
          <cell r="D1202" t="str">
            <v>17. 관급자재대</v>
          </cell>
        </row>
        <row r="1203">
          <cell r="A1203" t="str">
            <v>010517</v>
          </cell>
          <cell r="B1203" t="str">
            <v>3</v>
          </cell>
          <cell r="C1203" t="str">
            <v>Z0000199</v>
          </cell>
          <cell r="D1203" t="str">
            <v>레미콘</v>
          </cell>
          <cell r="E1203" t="str">
            <v>25-210-12</v>
          </cell>
          <cell r="F1203" t="str">
            <v>M3</v>
          </cell>
          <cell r="G1203" t="str">
            <v>141.19</v>
          </cell>
        </row>
        <row r="1204">
          <cell r="A1204" t="str">
            <v>010517</v>
          </cell>
          <cell r="B1204" t="str">
            <v>5</v>
          </cell>
          <cell r="C1204" t="str">
            <v>Z0000201</v>
          </cell>
          <cell r="D1204" t="str">
            <v>레미콘</v>
          </cell>
          <cell r="E1204" t="str">
            <v>40-135-8</v>
          </cell>
          <cell r="F1204" t="str">
            <v>M3</v>
          </cell>
          <cell r="G1204" t="str">
            <v>7.92</v>
          </cell>
        </row>
        <row r="1205">
          <cell r="A1205" t="str">
            <v>010517</v>
          </cell>
          <cell r="B1205" t="str">
            <v>6</v>
          </cell>
          <cell r="C1205" t="str">
            <v>Z0000202</v>
          </cell>
          <cell r="D1205" t="str">
            <v>조달수수료</v>
          </cell>
          <cell r="E1205" t="str">
            <v>자재비의 0.8%</v>
          </cell>
          <cell r="F1205" t="str">
            <v>식</v>
          </cell>
          <cell r="G1205" t="str">
            <v>1</v>
          </cell>
        </row>
        <row r="1206">
          <cell r="A1206" t="str">
            <v>010517</v>
          </cell>
          <cell r="B1206" t="str">
            <v>10</v>
          </cell>
          <cell r="C1206" t="str">
            <v>Z0000206</v>
          </cell>
          <cell r="D1206" t="str">
            <v>철   근(SD40)</v>
          </cell>
          <cell r="E1206" t="str">
            <v>D 13</v>
          </cell>
          <cell r="F1206" t="str">
            <v>톤</v>
          </cell>
          <cell r="G1206" t="str">
            <v>0.08</v>
          </cell>
        </row>
        <row r="1207">
          <cell r="A1207" t="str">
            <v>010517</v>
          </cell>
          <cell r="B1207" t="str">
            <v>12</v>
          </cell>
          <cell r="C1207" t="str">
            <v>Z0000208</v>
          </cell>
          <cell r="D1207" t="str">
            <v>철   근(SD40)</v>
          </cell>
          <cell r="E1207" t="str">
            <v>D 19</v>
          </cell>
          <cell r="F1207" t="str">
            <v>톤</v>
          </cell>
          <cell r="G1207" t="str">
            <v>6.89</v>
          </cell>
        </row>
        <row r="1208">
          <cell r="A1208" t="str">
            <v>010517</v>
          </cell>
          <cell r="B1208" t="str">
            <v>14</v>
          </cell>
          <cell r="C1208" t="str">
            <v>Z0000210</v>
          </cell>
          <cell r="D1208" t="str">
            <v>조달수수료</v>
          </cell>
          <cell r="E1208" t="str">
            <v>자재비의 1.4%</v>
          </cell>
          <cell r="F1208" t="str">
            <v>식</v>
          </cell>
          <cell r="G1208" t="str">
            <v>1</v>
          </cell>
        </row>
        <row r="1210">
          <cell r="D1210" t="str">
            <v>소계</v>
          </cell>
        </row>
        <row r="1212">
          <cell r="D1212" t="str">
            <v>합   계</v>
          </cell>
        </row>
        <row r="1214">
          <cell r="D1214" t="str">
            <v>* 경비실 - 1</v>
          </cell>
        </row>
        <row r="1216">
          <cell r="D1216" t="str">
            <v>1. 가설공사</v>
          </cell>
        </row>
        <row r="1217">
          <cell r="A1217" t="str">
            <v>010601</v>
          </cell>
          <cell r="B1217" t="str">
            <v>1</v>
          </cell>
          <cell r="C1217" t="str">
            <v>91B00010</v>
          </cell>
          <cell r="D1217" t="str">
            <v>규준틀설치</v>
          </cell>
          <cell r="E1217" t="str">
            <v>귀</v>
          </cell>
          <cell r="F1217" t="str">
            <v>개소</v>
          </cell>
          <cell r="G1217" t="str">
            <v>5</v>
          </cell>
          <cell r="H1217">
            <v>3794</v>
          </cell>
          <cell r="I1217">
            <v>33373</v>
          </cell>
          <cell r="J1217">
            <v>0</v>
          </cell>
        </row>
        <row r="1218">
          <cell r="A1218" t="str">
            <v>010601</v>
          </cell>
          <cell r="B1218" t="str">
            <v>2</v>
          </cell>
          <cell r="C1218" t="str">
            <v>91B00020</v>
          </cell>
          <cell r="D1218" t="str">
            <v>규준틀설치</v>
          </cell>
          <cell r="E1218" t="str">
            <v>평</v>
          </cell>
          <cell r="F1218" t="str">
            <v>개소</v>
          </cell>
          <cell r="G1218" t="str">
            <v>5</v>
          </cell>
          <cell r="H1218">
            <v>2410</v>
          </cell>
          <cell r="I1218">
            <v>19112</v>
          </cell>
          <cell r="J1218">
            <v>0</v>
          </cell>
        </row>
        <row r="1219">
          <cell r="A1219" t="str">
            <v>010601</v>
          </cell>
          <cell r="B1219" t="str">
            <v>3</v>
          </cell>
          <cell r="C1219" t="str">
            <v>91B00040</v>
          </cell>
          <cell r="D1219" t="str">
            <v>내부수평비계</v>
          </cell>
          <cell r="E1219" t="str">
            <v>3개월</v>
          </cell>
          <cell r="F1219" t="str">
            <v>M2</v>
          </cell>
          <cell r="G1219" t="str">
            <v>22.71</v>
          </cell>
          <cell r="H1219">
            <v>3187</v>
          </cell>
          <cell r="I1219">
            <v>4177</v>
          </cell>
          <cell r="J1219">
            <v>0</v>
          </cell>
        </row>
        <row r="1220">
          <cell r="A1220" t="str">
            <v>010601</v>
          </cell>
          <cell r="B1220" t="str">
            <v>4</v>
          </cell>
          <cell r="C1220" t="str">
            <v>91B00060</v>
          </cell>
          <cell r="D1220" t="str">
            <v>강관동바리</v>
          </cell>
          <cell r="E1220" t="str">
            <v>3개월</v>
          </cell>
          <cell r="F1220" t="str">
            <v>M2</v>
          </cell>
          <cell r="G1220" t="str">
            <v>22.71</v>
          </cell>
          <cell r="H1220">
            <v>620</v>
          </cell>
          <cell r="I1220">
            <v>3257</v>
          </cell>
          <cell r="J1220">
            <v>0</v>
          </cell>
        </row>
        <row r="1221">
          <cell r="A1221" t="str">
            <v>010601</v>
          </cell>
          <cell r="B1221" t="str">
            <v>5</v>
          </cell>
          <cell r="C1221" t="str">
            <v>Z0000258</v>
          </cell>
          <cell r="D1221" t="str">
            <v>강관틀비계</v>
          </cell>
          <cell r="E1221" t="str">
            <v>3개월</v>
          </cell>
          <cell r="F1221" t="str">
            <v>M2</v>
          </cell>
          <cell r="G1221" t="str">
            <v>95.76</v>
          </cell>
          <cell r="H1221">
            <v>529</v>
          </cell>
          <cell r="I1221">
            <v>2102</v>
          </cell>
        </row>
        <row r="1222">
          <cell r="A1222" t="str">
            <v>010601</v>
          </cell>
          <cell r="B1222" t="str">
            <v>9</v>
          </cell>
          <cell r="C1222" t="str">
            <v>91B00760</v>
          </cell>
          <cell r="D1222" t="str">
            <v>콘크리트보양</v>
          </cell>
          <cell r="E1222" t="str">
            <v>가마니</v>
          </cell>
          <cell r="F1222" t="str">
            <v>M2</v>
          </cell>
          <cell r="G1222" t="str">
            <v>53.59</v>
          </cell>
          <cell r="H1222">
            <v>176</v>
          </cell>
          <cell r="I1222">
            <v>0</v>
          </cell>
          <cell r="J1222">
            <v>0</v>
          </cell>
        </row>
        <row r="1223">
          <cell r="A1223" t="str">
            <v>010601</v>
          </cell>
          <cell r="B1223" t="str">
            <v>10</v>
          </cell>
          <cell r="C1223" t="str">
            <v>91B00790</v>
          </cell>
          <cell r="D1223" t="str">
            <v>타일석재면보양</v>
          </cell>
          <cell r="E1223">
            <v>0</v>
          </cell>
          <cell r="F1223" t="str">
            <v>M2</v>
          </cell>
          <cell r="G1223" t="str">
            <v>3.21</v>
          </cell>
          <cell r="H1223">
            <v>97</v>
          </cell>
          <cell r="I1223">
            <v>63</v>
          </cell>
          <cell r="J1223">
            <v>0</v>
          </cell>
        </row>
        <row r="1224">
          <cell r="A1224" t="str">
            <v>010601</v>
          </cell>
          <cell r="B1224" t="str">
            <v>12</v>
          </cell>
          <cell r="C1224" t="str">
            <v>Z0000273</v>
          </cell>
          <cell r="D1224" t="str">
            <v>현 장 정 리</v>
          </cell>
          <cell r="E1224" t="str">
            <v>RC조</v>
          </cell>
          <cell r="F1224" t="str">
            <v>M2</v>
          </cell>
          <cell r="G1224" t="str">
            <v>28.35</v>
          </cell>
          <cell r="H1224">
            <v>0</v>
          </cell>
          <cell r="I1224">
            <v>4850</v>
          </cell>
        </row>
        <row r="1226">
          <cell r="D1226" t="str">
            <v>소계</v>
          </cell>
        </row>
        <row r="1228">
          <cell r="D1228" t="str">
            <v>2. 토공사</v>
          </cell>
        </row>
        <row r="1229">
          <cell r="A1229" t="str">
            <v>010602</v>
          </cell>
          <cell r="B1229" t="str">
            <v>1</v>
          </cell>
          <cell r="C1229" t="str">
            <v>Z0000001</v>
          </cell>
          <cell r="D1229" t="str">
            <v>터파기</v>
          </cell>
          <cell r="E1229" t="str">
            <v>백호우,1.0M3</v>
          </cell>
          <cell r="F1229" t="str">
            <v>M3</v>
          </cell>
          <cell r="G1229" t="str">
            <v>12.6</v>
          </cell>
          <cell r="H1229">
            <v>98</v>
          </cell>
          <cell r="I1229">
            <v>315</v>
          </cell>
          <cell r="J1229">
            <v>225</v>
          </cell>
        </row>
        <row r="1230">
          <cell r="A1230" t="str">
            <v>010602</v>
          </cell>
          <cell r="B1230" t="str">
            <v>2</v>
          </cell>
          <cell r="C1230" t="str">
            <v>Z0000002</v>
          </cell>
          <cell r="D1230" t="str">
            <v>되메우기</v>
          </cell>
          <cell r="E1230" t="str">
            <v>백호우,1.0M3</v>
          </cell>
          <cell r="F1230" t="str">
            <v>M3</v>
          </cell>
          <cell r="G1230" t="str">
            <v>5.36</v>
          </cell>
          <cell r="H1230">
            <v>59</v>
          </cell>
          <cell r="I1230">
            <v>160</v>
          </cell>
          <cell r="J1230">
            <v>135</v>
          </cell>
        </row>
        <row r="1231">
          <cell r="A1231" t="str">
            <v>010602</v>
          </cell>
          <cell r="B1231" t="str">
            <v>3</v>
          </cell>
          <cell r="C1231" t="str">
            <v>Z0000003</v>
          </cell>
          <cell r="D1231" t="str">
            <v>잔토처리(장외 10.5KM)</v>
          </cell>
          <cell r="E1231" t="str">
            <v>백호우0.7+덤프 15</v>
          </cell>
          <cell r="F1231" t="str">
            <v>M3</v>
          </cell>
          <cell r="G1231" t="str">
            <v>6.71</v>
          </cell>
          <cell r="H1231">
            <v>980</v>
          </cell>
          <cell r="I1231">
            <v>1080</v>
          </cell>
          <cell r="J1231">
            <v>1260</v>
          </cell>
        </row>
        <row r="1232">
          <cell r="A1232" t="str">
            <v>010602</v>
          </cell>
          <cell r="B1232" t="str">
            <v>4</v>
          </cell>
          <cell r="C1232" t="str">
            <v>91C00411</v>
          </cell>
          <cell r="D1232" t="str">
            <v>PE필름깔기</v>
          </cell>
          <cell r="E1232" t="str">
            <v>바닥0.04MM*2겹</v>
          </cell>
          <cell r="F1232" t="str">
            <v>M2</v>
          </cell>
          <cell r="G1232" t="str">
            <v>25.16</v>
          </cell>
          <cell r="H1232">
            <v>99</v>
          </cell>
          <cell r="I1232">
            <v>360</v>
          </cell>
          <cell r="J1232">
            <v>0</v>
          </cell>
        </row>
        <row r="1234">
          <cell r="D1234" t="str">
            <v>소계</v>
          </cell>
        </row>
        <row r="1236">
          <cell r="D1236" t="str">
            <v>3. 철근콘크리트공사</v>
          </cell>
        </row>
        <row r="1237">
          <cell r="A1237" t="str">
            <v>010603</v>
          </cell>
          <cell r="B1237" t="str">
            <v>1</v>
          </cell>
          <cell r="C1237" t="str">
            <v>Z0000004</v>
          </cell>
          <cell r="D1237" t="str">
            <v>레미콘</v>
          </cell>
          <cell r="E1237" t="str">
            <v>25-210-12</v>
          </cell>
          <cell r="F1237" t="str">
            <v>M3</v>
          </cell>
          <cell r="G1237" t="str">
            <v>21.93</v>
          </cell>
          <cell r="H1237">
            <v>0</v>
          </cell>
        </row>
        <row r="1238">
          <cell r="A1238" t="str">
            <v>010603</v>
          </cell>
          <cell r="B1238" t="str">
            <v>3</v>
          </cell>
          <cell r="C1238" t="str">
            <v>Z0000006</v>
          </cell>
          <cell r="D1238" t="str">
            <v>레미콘</v>
          </cell>
          <cell r="E1238" t="str">
            <v>40-135-8</v>
          </cell>
          <cell r="F1238" t="str">
            <v>M3</v>
          </cell>
          <cell r="G1238" t="str">
            <v>0.93</v>
          </cell>
          <cell r="H1238">
            <v>0</v>
          </cell>
        </row>
        <row r="1239">
          <cell r="A1239" t="str">
            <v>010603</v>
          </cell>
          <cell r="B1239" t="str">
            <v>4</v>
          </cell>
          <cell r="C1239" t="str">
            <v>91D00010</v>
          </cell>
          <cell r="D1239" t="str">
            <v>콘크리트 펌프카 타설</v>
          </cell>
          <cell r="E1239" t="str">
            <v>80M3/HR,PUMP-CAR,철근</v>
          </cell>
          <cell r="F1239" t="str">
            <v>M3</v>
          </cell>
          <cell r="G1239" t="str">
            <v>21.72</v>
          </cell>
          <cell r="H1239">
            <v>264</v>
          </cell>
          <cell r="I1239">
            <v>6232</v>
          </cell>
          <cell r="J1239">
            <v>2235</v>
          </cell>
        </row>
        <row r="1240">
          <cell r="A1240" t="str">
            <v>010603</v>
          </cell>
          <cell r="B1240" t="str">
            <v>5</v>
          </cell>
          <cell r="C1240" t="str">
            <v>91D00020</v>
          </cell>
          <cell r="D1240" t="str">
            <v>콘크리트 펌프카 타설</v>
          </cell>
          <cell r="E1240" t="str">
            <v>80M3/HR,PUMP-CAR,무근</v>
          </cell>
          <cell r="F1240" t="str">
            <v>M3</v>
          </cell>
          <cell r="G1240" t="str">
            <v>0.92</v>
          </cell>
          <cell r="H1240">
            <v>268</v>
          </cell>
          <cell r="I1240">
            <v>5303</v>
          </cell>
          <cell r="J1240">
            <v>2251</v>
          </cell>
        </row>
        <row r="1241">
          <cell r="A1241" t="str">
            <v>010603</v>
          </cell>
          <cell r="B1241" t="str">
            <v>6</v>
          </cell>
          <cell r="C1241" t="str">
            <v>Z0000007</v>
          </cell>
          <cell r="D1241" t="str">
            <v>철   근(SD30)</v>
          </cell>
          <cell r="E1241" t="str">
            <v>D 10</v>
          </cell>
          <cell r="F1241" t="str">
            <v>톤</v>
          </cell>
          <cell r="G1241" t="str">
            <v>1.32</v>
          </cell>
          <cell r="H1241">
            <v>0</v>
          </cell>
          <cell r="I1241">
            <v>0</v>
          </cell>
        </row>
        <row r="1242">
          <cell r="A1242" t="str">
            <v>010603</v>
          </cell>
          <cell r="B1242" t="str">
            <v>7</v>
          </cell>
          <cell r="C1242" t="str">
            <v>Z0000008</v>
          </cell>
          <cell r="D1242" t="str">
            <v>철   근(SD30)</v>
          </cell>
          <cell r="E1242" t="str">
            <v>D 13</v>
          </cell>
          <cell r="F1242" t="str">
            <v>톤</v>
          </cell>
          <cell r="G1242" t="str">
            <v>0.618</v>
          </cell>
          <cell r="H1242">
            <v>0</v>
          </cell>
          <cell r="I1242">
            <v>0</v>
          </cell>
        </row>
        <row r="1243">
          <cell r="A1243" t="str">
            <v>010603</v>
          </cell>
          <cell r="B1243" t="str">
            <v>8</v>
          </cell>
          <cell r="C1243" t="str">
            <v>Z0000274</v>
          </cell>
          <cell r="D1243" t="str">
            <v>철   근(SD30)</v>
          </cell>
          <cell r="E1243" t="str">
            <v>D 16</v>
          </cell>
          <cell r="F1243" t="str">
            <v>톤</v>
          </cell>
          <cell r="G1243" t="str">
            <v>0.116</v>
          </cell>
          <cell r="H1243">
            <v>0</v>
          </cell>
          <cell r="I1243">
            <v>0</v>
          </cell>
        </row>
        <row r="1244">
          <cell r="A1244" t="str">
            <v>010603</v>
          </cell>
          <cell r="B1244" t="str">
            <v>10</v>
          </cell>
          <cell r="C1244" t="str">
            <v>91D00210</v>
          </cell>
          <cell r="D1244" t="str">
            <v>철근가공조립</v>
          </cell>
          <cell r="E1244" t="str">
            <v>간단</v>
          </cell>
          <cell r="F1244" t="str">
            <v>TON</v>
          </cell>
          <cell r="G1244" t="str">
            <v>2</v>
          </cell>
          <cell r="H1244">
            <v>3268</v>
          </cell>
          <cell r="I1244">
            <v>248820</v>
          </cell>
          <cell r="J1244">
            <v>0</v>
          </cell>
        </row>
        <row r="1245">
          <cell r="A1245" t="str">
            <v>010603</v>
          </cell>
          <cell r="B1245" t="str">
            <v>11</v>
          </cell>
          <cell r="C1245" t="str">
            <v>91D00130</v>
          </cell>
          <cell r="D1245" t="str">
            <v>합판거푸집</v>
          </cell>
          <cell r="E1245" t="str">
            <v>3회</v>
          </cell>
          <cell r="F1245" t="str">
            <v>M2</v>
          </cell>
          <cell r="G1245" t="str">
            <v>69.11</v>
          </cell>
          <cell r="H1245">
            <v>4520</v>
          </cell>
          <cell r="I1245">
            <v>13027</v>
          </cell>
          <cell r="J1245">
            <v>0</v>
          </cell>
        </row>
        <row r="1246">
          <cell r="A1246" t="str">
            <v>010603</v>
          </cell>
          <cell r="B1246" t="str">
            <v>12</v>
          </cell>
          <cell r="C1246" t="str">
            <v>91D00140</v>
          </cell>
          <cell r="D1246" t="str">
            <v>합판거푸집</v>
          </cell>
          <cell r="E1246" t="str">
            <v>4회</v>
          </cell>
          <cell r="F1246" t="str">
            <v>M2</v>
          </cell>
          <cell r="G1246" t="str">
            <v>41.85</v>
          </cell>
          <cell r="H1246">
            <v>3835</v>
          </cell>
          <cell r="I1246">
            <v>11065</v>
          </cell>
          <cell r="J1246">
            <v>0</v>
          </cell>
        </row>
        <row r="1247">
          <cell r="A1247" t="str">
            <v>010603</v>
          </cell>
          <cell r="B1247" t="str">
            <v>13</v>
          </cell>
          <cell r="C1247" t="str">
            <v>91D00170</v>
          </cell>
          <cell r="D1247" t="str">
            <v>목재원형거푸집</v>
          </cell>
          <cell r="E1247" t="str">
            <v>3회</v>
          </cell>
          <cell r="F1247" t="str">
            <v>M2</v>
          </cell>
          <cell r="G1247" t="str">
            <v>6.81</v>
          </cell>
          <cell r="H1247">
            <v>8454</v>
          </cell>
          <cell r="I1247">
            <v>27803</v>
          </cell>
          <cell r="J1247">
            <v>0</v>
          </cell>
        </row>
        <row r="1248">
          <cell r="A1248" t="str">
            <v>010603</v>
          </cell>
          <cell r="B1248" t="str">
            <v>16</v>
          </cell>
          <cell r="C1248" t="str">
            <v>Z0000275</v>
          </cell>
          <cell r="D1248" t="str">
            <v>스페이샤</v>
          </cell>
          <cell r="E1248" t="str">
            <v>스라브 H100MM</v>
          </cell>
          <cell r="F1248" t="str">
            <v>EA</v>
          </cell>
          <cell r="G1248" t="str">
            <v>333</v>
          </cell>
          <cell r="H1248">
            <v>58</v>
          </cell>
        </row>
        <row r="1250">
          <cell r="D1250" t="str">
            <v>소계</v>
          </cell>
        </row>
        <row r="1252">
          <cell r="D1252" t="str">
            <v>4. 조적공사</v>
          </cell>
        </row>
        <row r="1253">
          <cell r="A1253" t="str">
            <v>010604</v>
          </cell>
          <cell r="B1253" t="str">
            <v>3</v>
          </cell>
          <cell r="C1253" t="str">
            <v>41A00010</v>
          </cell>
          <cell r="D1253" t="str">
            <v>시멘트벽돌</v>
          </cell>
          <cell r="E1253" t="str">
            <v>190*90*57</v>
          </cell>
          <cell r="F1253" t="str">
            <v>매</v>
          </cell>
          <cell r="G1253" t="str">
            <v>11603</v>
          </cell>
          <cell r="H1253">
            <v>37</v>
          </cell>
          <cell r="I1253">
            <v>0</v>
          </cell>
        </row>
        <row r="1254">
          <cell r="A1254" t="str">
            <v>010604</v>
          </cell>
          <cell r="B1254" t="str">
            <v>5</v>
          </cell>
          <cell r="C1254" t="str">
            <v>91F00020</v>
          </cell>
          <cell r="D1254" t="str">
            <v>시멘트벽돌쌓기</v>
          </cell>
          <cell r="E1254" t="str">
            <v>1.0B,10000매이상</v>
          </cell>
          <cell r="F1254" t="str">
            <v>천매</v>
          </cell>
          <cell r="G1254" t="str">
            <v>11.051</v>
          </cell>
          <cell r="H1254">
            <v>4624</v>
          </cell>
          <cell r="I1254">
            <v>124774</v>
          </cell>
          <cell r="J1254">
            <v>0</v>
          </cell>
        </row>
        <row r="1255">
          <cell r="A1255" t="str">
            <v>010604</v>
          </cell>
          <cell r="B1255" t="str">
            <v>6</v>
          </cell>
          <cell r="C1255" t="str">
            <v>91F00220</v>
          </cell>
          <cell r="D1255" t="str">
            <v>벽돌소운반</v>
          </cell>
          <cell r="E1255" t="str">
            <v>1층</v>
          </cell>
          <cell r="F1255" t="str">
            <v>천매</v>
          </cell>
          <cell r="G1255" t="str">
            <v>11.051</v>
          </cell>
          <cell r="H1255">
            <v>0</v>
          </cell>
          <cell r="I1255">
            <v>16169</v>
          </cell>
          <cell r="J1255">
            <v>0</v>
          </cell>
        </row>
        <row r="1257">
          <cell r="D1257" t="str">
            <v>소계</v>
          </cell>
        </row>
        <row r="1259">
          <cell r="D1259" t="str">
            <v>5. 석공사</v>
          </cell>
        </row>
        <row r="1260">
          <cell r="A1260" t="str">
            <v>010605</v>
          </cell>
          <cell r="B1260" t="str">
            <v>3</v>
          </cell>
          <cell r="C1260" t="str">
            <v>Z0000017</v>
          </cell>
          <cell r="D1260" t="str">
            <v>화강석물갈기</v>
          </cell>
          <cell r="E1260" t="str">
            <v>T=20MM</v>
          </cell>
          <cell r="F1260" t="str">
            <v>M2</v>
          </cell>
          <cell r="G1260" t="str">
            <v>2.64</v>
          </cell>
          <cell r="H1260">
            <v>39200</v>
          </cell>
          <cell r="I1260">
            <v>0</v>
          </cell>
        </row>
        <row r="1261">
          <cell r="A1261" t="str">
            <v>010605</v>
          </cell>
          <cell r="B1261" t="str">
            <v>4</v>
          </cell>
          <cell r="C1261" t="str">
            <v>Z0000276</v>
          </cell>
          <cell r="D1261" t="str">
            <v>화강석 바닥 붙이기</v>
          </cell>
          <cell r="E1261">
            <v>0</v>
          </cell>
          <cell r="F1261" t="str">
            <v>M2</v>
          </cell>
          <cell r="G1261" t="str">
            <v>2.4</v>
          </cell>
          <cell r="H1261">
            <v>561</v>
          </cell>
          <cell r="I1261">
            <v>41379</v>
          </cell>
        </row>
        <row r="1263">
          <cell r="D1263" t="str">
            <v>소계</v>
          </cell>
        </row>
        <row r="1265">
          <cell r="D1265" t="str">
            <v>6. 수장공사</v>
          </cell>
        </row>
        <row r="1266">
          <cell r="A1266" t="str">
            <v>010606</v>
          </cell>
          <cell r="B1266" t="str">
            <v>9</v>
          </cell>
          <cell r="C1266" t="str">
            <v>91P00030</v>
          </cell>
          <cell r="D1266" t="str">
            <v>무석면타일붙이기</v>
          </cell>
          <cell r="E1266" t="str">
            <v>3*300*300</v>
          </cell>
          <cell r="F1266" t="str">
            <v>M2</v>
          </cell>
          <cell r="G1266" t="str">
            <v>17.13</v>
          </cell>
          <cell r="H1266">
            <v>3047</v>
          </cell>
          <cell r="I1266">
            <v>4420</v>
          </cell>
          <cell r="J1266">
            <v>0</v>
          </cell>
        </row>
        <row r="1267">
          <cell r="A1267" t="str">
            <v>010606</v>
          </cell>
          <cell r="B1267" t="str">
            <v>10</v>
          </cell>
          <cell r="C1267" t="str">
            <v>91P00130</v>
          </cell>
          <cell r="D1267" t="str">
            <v>비닐시트깔기</v>
          </cell>
          <cell r="E1267">
            <v>0</v>
          </cell>
          <cell r="F1267" t="str">
            <v>M2</v>
          </cell>
          <cell r="G1267" t="str">
            <v>4.84</v>
          </cell>
          <cell r="H1267">
            <v>10476</v>
          </cell>
          <cell r="I1267">
            <v>1581</v>
          </cell>
          <cell r="J1267">
            <v>0</v>
          </cell>
        </row>
        <row r="1268">
          <cell r="A1268" t="str">
            <v>010606</v>
          </cell>
          <cell r="B1268" t="str">
            <v>11</v>
          </cell>
          <cell r="C1268" t="str">
            <v>91J00510</v>
          </cell>
          <cell r="D1268" t="str">
            <v>걸레받이설치</v>
          </cell>
          <cell r="E1268" t="str">
            <v>합성목재,H=75</v>
          </cell>
          <cell r="F1268" t="str">
            <v>M</v>
          </cell>
          <cell r="G1268" t="str">
            <v>7.7</v>
          </cell>
          <cell r="H1268">
            <v>509</v>
          </cell>
          <cell r="I1268">
            <v>2187</v>
          </cell>
          <cell r="J1268">
            <v>0</v>
          </cell>
        </row>
        <row r="1269">
          <cell r="A1269" t="str">
            <v>010606</v>
          </cell>
          <cell r="B1269" t="str">
            <v>12</v>
          </cell>
          <cell r="C1269" t="str">
            <v>91K00010</v>
          </cell>
          <cell r="D1269" t="str">
            <v>경량철골천정틀</v>
          </cell>
          <cell r="E1269" t="str">
            <v>M-BAR</v>
          </cell>
          <cell r="F1269" t="str">
            <v>M2</v>
          </cell>
          <cell r="G1269" t="str">
            <v>25.16</v>
          </cell>
          <cell r="H1269">
            <v>5390</v>
          </cell>
          <cell r="I1269">
            <v>0</v>
          </cell>
          <cell r="J1269">
            <v>0</v>
          </cell>
        </row>
        <row r="1270">
          <cell r="A1270" t="str">
            <v>010606</v>
          </cell>
          <cell r="B1270" t="str">
            <v>13</v>
          </cell>
          <cell r="C1270" t="str">
            <v>Z0000277</v>
          </cell>
          <cell r="D1270" t="str">
            <v>천정텍스</v>
          </cell>
          <cell r="E1270" t="str">
            <v>T=6*306*606</v>
          </cell>
          <cell r="F1270" t="str">
            <v>M2</v>
          </cell>
          <cell r="G1270" t="str">
            <v>26.41</v>
          </cell>
          <cell r="H1270">
            <v>2521</v>
          </cell>
          <cell r="I1270">
            <v>0</v>
          </cell>
        </row>
        <row r="1271">
          <cell r="A1271" t="str">
            <v>010606</v>
          </cell>
          <cell r="B1271" t="str">
            <v>14</v>
          </cell>
          <cell r="C1271" t="str">
            <v>91P01010</v>
          </cell>
          <cell r="D1271" t="str">
            <v>암면텍스붙이기</v>
          </cell>
          <cell r="E1271" t="str">
            <v>천정12MM</v>
          </cell>
          <cell r="F1271" t="str">
            <v>M2</v>
          </cell>
          <cell r="G1271" t="str">
            <v>25.16</v>
          </cell>
          <cell r="H1271">
            <v>6133</v>
          </cell>
          <cell r="I1271">
            <v>8177</v>
          </cell>
          <cell r="J1271">
            <v>0</v>
          </cell>
        </row>
        <row r="1272">
          <cell r="A1272" t="str">
            <v>010606</v>
          </cell>
          <cell r="B1272" t="str">
            <v>15</v>
          </cell>
          <cell r="C1272" t="str">
            <v>91K00040</v>
          </cell>
          <cell r="D1272" t="str">
            <v>AL몰딩설치</v>
          </cell>
          <cell r="E1272">
            <v>0</v>
          </cell>
          <cell r="F1272" t="str">
            <v>M</v>
          </cell>
          <cell r="G1272" t="str">
            <v>34.53</v>
          </cell>
          <cell r="H1272">
            <v>705</v>
          </cell>
          <cell r="I1272">
            <v>0</v>
          </cell>
          <cell r="J1272">
            <v>0</v>
          </cell>
        </row>
        <row r="1273">
          <cell r="A1273" t="str">
            <v>010606</v>
          </cell>
          <cell r="B1273" t="str">
            <v>19</v>
          </cell>
          <cell r="C1273" t="str">
            <v>91P00640</v>
          </cell>
          <cell r="D1273" t="str">
            <v>스치로폴깔기</v>
          </cell>
          <cell r="E1273" t="str">
            <v>바닥50MM</v>
          </cell>
          <cell r="F1273" t="str">
            <v>M2</v>
          </cell>
          <cell r="G1273" t="str">
            <v>25.16</v>
          </cell>
          <cell r="H1273">
            <v>2889</v>
          </cell>
          <cell r="I1273">
            <v>503</v>
          </cell>
          <cell r="J1273">
            <v>0</v>
          </cell>
        </row>
        <row r="1274">
          <cell r="A1274" t="str">
            <v>010606</v>
          </cell>
          <cell r="B1274" t="str">
            <v>20</v>
          </cell>
          <cell r="C1274" t="str">
            <v>Z0000278</v>
          </cell>
          <cell r="D1274" t="str">
            <v>스치로폴깔기</v>
          </cell>
          <cell r="E1274" t="str">
            <v>바닥60MM</v>
          </cell>
          <cell r="F1274" t="str">
            <v>M2</v>
          </cell>
          <cell r="G1274" t="str">
            <v>25.16</v>
          </cell>
          <cell r="H1274">
            <v>3238</v>
          </cell>
          <cell r="I1274">
            <v>503</v>
          </cell>
          <cell r="J1274">
            <v>0</v>
          </cell>
        </row>
        <row r="1275">
          <cell r="A1275" t="str">
            <v>010606</v>
          </cell>
          <cell r="B1275" t="str">
            <v>21</v>
          </cell>
          <cell r="C1275" t="str">
            <v>Z0000279</v>
          </cell>
          <cell r="D1275" t="str">
            <v>외벽단열시스템</v>
          </cell>
          <cell r="E1275" t="str">
            <v>T=50MM</v>
          </cell>
          <cell r="F1275" t="str">
            <v>M2</v>
          </cell>
          <cell r="G1275" t="str">
            <v>51.64</v>
          </cell>
          <cell r="H1275">
            <v>30429</v>
          </cell>
          <cell r="I1275">
            <v>0</v>
          </cell>
        </row>
        <row r="1277">
          <cell r="D1277" t="str">
            <v>소계</v>
          </cell>
        </row>
        <row r="1279">
          <cell r="D1279" t="str">
            <v>7. 미장공사</v>
          </cell>
        </row>
        <row r="1280">
          <cell r="A1280" t="str">
            <v>010607</v>
          </cell>
          <cell r="B1280" t="str">
            <v>1</v>
          </cell>
          <cell r="C1280" t="str">
            <v>91L00040</v>
          </cell>
          <cell r="D1280" t="str">
            <v>시멘트몰탈</v>
          </cell>
          <cell r="E1280" t="str">
            <v>바닥24MM</v>
          </cell>
          <cell r="F1280" t="str">
            <v>M2</v>
          </cell>
          <cell r="G1280" t="str">
            <v>17.13</v>
          </cell>
          <cell r="H1280">
            <v>352</v>
          </cell>
          <cell r="I1280">
            <v>5506</v>
          </cell>
          <cell r="J1280">
            <v>0</v>
          </cell>
        </row>
        <row r="1281">
          <cell r="A1281" t="str">
            <v>010607</v>
          </cell>
          <cell r="B1281" t="str">
            <v>2</v>
          </cell>
          <cell r="C1281" t="str">
            <v>91L00090</v>
          </cell>
          <cell r="D1281" t="str">
            <v>시멘트몰탈</v>
          </cell>
          <cell r="E1281" t="str">
            <v>바닥50MM</v>
          </cell>
          <cell r="F1281" t="str">
            <v>M2</v>
          </cell>
          <cell r="G1281" t="str">
            <v>4.84</v>
          </cell>
          <cell r="H1281">
            <v>735</v>
          </cell>
          <cell r="I1281">
            <v>6346</v>
          </cell>
          <cell r="J1281">
            <v>0</v>
          </cell>
        </row>
        <row r="1282">
          <cell r="A1282" t="str">
            <v>010607</v>
          </cell>
          <cell r="B1282" t="str">
            <v>3</v>
          </cell>
          <cell r="C1282" t="str">
            <v>91L00250</v>
          </cell>
          <cell r="D1282" t="str">
            <v>시멘트몰탈</v>
          </cell>
          <cell r="E1282" t="str">
            <v>내벽18MM</v>
          </cell>
          <cell r="F1282" t="str">
            <v>M2</v>
          </cell>
          <cell r="G1282" t="str">
            <v>42.3</v>
          </cell>
          <cell r="H1282">
            <v>289</v>
          </cell>
          <cell r="I1282">
            <v>12881</v>
          </cell>
          <cell r="J1282">
            <v>0</v>
          </cell>
        </row>
        <row r="1283">
          <cell r="A1283" t="str">
            <v>010607</v>
          </cell>
          <cell r="B1283" t="str">
            <v>4</v>
          </cell>
          <cell r="C1283" t="str">
            <v>91L00270</v>
          </cell>
          <cell r="D1283" t="str">
            <v>시멘트몰탈</v>
          </cell>
          <cell r="E1283" t="str">
            <v>외벽24MM</v>
          </cell>
          <cell r="F1283" t="str">
            <v>M2</v>
          </cell>
          <cell r="G1283" t="str">
            <v>5.92</v>
          </cell>
          <cell r="H1283">
            <v>385</v>
          </cell>
          <cell r="I1283">
            <v>13075</v>
          </cell>
          <cell r="J1283">
            <v>0</v>
          </cell>
        </row>
        <row r="1284">
          <cell r="A1284" t="str">
            <v>010607</v>
          </cell>
          <cell r="B1284" t="str">
            <v>6</v>
          </cell>
          <cell r="C1284" t="str">
            <v>91L00410</v>
          </cell>
          <cell r="D1284" t="str">
            <v>보호 몰탈</v>
          </cell>
          <cell r="E1284" t="str">
            <v>바닥24MM</v>
          </cell>
          <cell r="F1284" t="str">
            <v>M2</v>
          </cell>
          <cell r="G1284" t="str">
            <v>84.81</v>
          </cell>
          <cell r="H1284">
            <v>352</v>
          </cell>
          <cell r="I1284">
            <v>5506</v>
          </cell>
          <cell r="J1284">
            <v>0</v>
          </cell>
        </row>
        <row r="1286">
          <cell r="D1286" t="str">
            <v>소계</v>
          </cell>
        </row>
        <row r="1288">
          <cell r="D1288" t="str">
            <v>8. 방수공사</v>
          </cell>
        </row>
        <row r="1289">
          <cell r="A1289" t="str">
            <v>010608</v>
          </cell>
          <cell r="B1289" t="str">
            <v>2</v>
          </cell>
          <cell r="C1289" t="str">
            <v>91G00230</v>
          </cell>
          <cell r="D1289" t="str">
            <v>액체방수</v>
          </cell>
          <cell r="E1289" t="str">
            <v>C종</v>
          </cell>
          <cell r="F1289" t="str">
            <v>M2</v>
          </cell>
          <cell r="G1289" t="str">
            <v>22.4</v>
          </cell>
          <cell r="H1289">
            <v>376</v>
          </cell>
          <cell r="I1289">
            <v>14979</v>
          </cell>
          <cell r="J1289">
            <v>0</v>
          </cell>
        </row>
        <row r="1290">
          <cell r="A1290" t="str">
            <v>010608</v>
          </cell>
          <cell r="B1290" t="str">
            <v>3</v>
          </cell>
          <cell r="C1290" t="str">
            <v>Z0000024</v>
          </cell>
          <cell r="D1290" t="str">
            <v>도막방수(바닥)</v>
          </cell>
          <cell r="E1290" t="str">
            <v>무기질탄성계</v>
          </cell>
          <cell r="F1290" t="str">
            <v>M2</v>
          </cell>
          <cell r="G1290" t="str">
            <v>53.11</v>
          </cell>
          <cell r="H1290">
            <v>11330</v>
          </cell>
          <cell r="I1290">
            <v>14972</v>
          </cell>
          <cell r="J1290">
            <v>449</v>
          </cell>
        </row>
        <row r="1292">
          <cell r="D1292" t="str">
            <v>소계</v>
          </cell>
        </row>
        <row r="1294">
          <cell r="D1294" t="str">
            <v>9. 도장공사</v>
          </cell>
        </row>
        <row r="1295">
          <cell r="A1295" t="str">
            <v>010609</v>
          </cell>
          <cell r="B1295" t="str">
            <v>1</v>
          </cell>
          <cell r="C1295" t="str">
            <v>91O00010</v>
          </cell>
          <cell r="D1295" t="str">
            <v>수성페인트</v>
          </cell>
          <cell r="E1295" t="str">
            <v>내벽3회,로울러칠</v>
          </cell>
          <cell r="F1295" t="str">
            <v>M2</v>
          </cell>
          <cell r="G1295" t="str">
            <v>42.3</v>
          </cell>
          <cell r="H1295">
            <v>499</v>
          </cell>
          <cell r="I1295">
            <v>3852</v>
          </cell>
          <cell r="J1295">
            <v>0</v>
          </cell>
        </row>
        <row r="1296">
          <cell r="A1296" t="str">
            <v>010609</v>
          </cell>
          <cell r="B1296" t="str">
            <v>5</v>
          </cell>
          <cell r="C1296" t="str">
            <v>Z0000280</v>
          </cell>
          <cell r="D1296" t="str">
            <v>조합페인트</v>
          </cell>
          <cell r="E1296" t="str">
            <v>콘크리트면2회,벽 뿜칠</v>
          </cell>
          <cell r="F1296" t="str">
            <v>M2</v>
          </cell>
          <cell r="G1296" t="str">
            <v>0.18</v>
          </cell>
          <cell r="H1296">
            <v>671</v>
          </cell>
          <cell r="I1296">
            <v>2984</v>
          </cell>
        </row>
        <row r="1297">
          <cell r="A1297" t="str">
            <v>010609</v>
          </cell>
          <cell r="B1297" t="str">
            <v>6</v>
          </cell>
          <cell r="C1297" t="str">
            <v>91O00210</v>
          </cell>
          <cell r="D1297" t="str">
            <v>세라민페인트</v>
          </cell>
          <cell r="E1297" t="str">
            <v>2회</v>
          </cell>
          <cell r="F1297" t="str">
            <v>M2</v>
          </cell>
          <cell r="G1297" t="str">
            <v>0.95</v>
          </cell>
          <cell r="H1297">
            <v>719</v>
          </cell>
          <cell r="I1297">
            <v>2984</v>
          </cell>
          <cell r="J1297">
            <v>0</v>
          </cell>
        </row>
        <row r="1298">
          <cell r="A1298" t="str">
            <v>010609</v>
          </cell>
          <cell r="B1298" t="str">
            <v>7</v>
          </cell>
          <cell r="C1298" t="str">
            <v>Z0000281</v>
          </cell>
          <cell r="D1298" t="str">
            <v>바니쉬칠</v>
          </cell>
          <cell r="E1298" t="str">
            <v>목재면3회칠</v>
          </cell>
          <cell r="F1298" t="str">
            <v>M2</v>
          </cell>
          <cell r="G1298" t="str">
            <v>13.6</v>
          </cell>
          <cell r="H1298">
            <v>554</v>
          </cell>
          <cell r="I1298">
            <v>4069</v>
          </cell>
        </row>
        <row r="1299">
          <cell r="A1299" t="str">
            <v>010609</v>
          </cell>
          <cell r="B1299" t="str">
            <v>8</v>
          </cell>
          <cell r="C1299" t="str">
            <v>Z0000282</v>
          </cell>
          <cell r="D1299" t="str">
            <v>본타일(외부용)</v>
          </cell>
          <cell r="E1299" t="str">
            <v>에폭시계</v>
          </cell>
          <cell r="F1299" t="str">
            <v>M2</v>
          </cell>
          <cell r="G1299" t="str">
            <v>90.73</v>
          </cell>
          <cell r="H1299">
            <v>4667</v>
          </cell>
          <cell r="I1299">
            <v>10528</v>
          </cell>
        </row>
        <row r="1301">
          <cell r="D1301" t="str">
            <v>소계</v>
          </cell>
        </row>
        <row r="1303">
          <cell r="D1303" t="str">
            <v>10. 타일공사</v>
          </cell>
        </row>
        <row r="1304">
          <cell r="A1304" t="str">
            <v>010610</v>
          </cell>
          <cell r="B1304" t="str">
            <v>2</v>
          </cell>
          <cell r="C1304" t="str">
            <v>Z0000283</v>
          </cell>
          <cell r="D1304" t="str">
            <v>자기질타일</v>
          </cell>
          <cell r="E1304" t="str">
            <v>200*200</v>
          </cell>
          <cell r="F1304" t="str">
            <v>M2</v>
          </cell>
          <cell r="G1304" t="str">
            <v>3.27</v>
          </cell>
          <cell r="H1304">
            <v>7056</v>
          </cell>
          <cell r="I1304">
            <v>0</v>
          </cell>
        </row>
        <row r="1305">
          <cell r="A1305" t="str">
            <v>010610</v>
          </cell>
          <cell r="B1305" t="str">
            <v>3</v>
          </cell>
          <cell r="C1305" t="str">
            <v>Z0000029</v>
          </cell>
          <cell r="D1305" t="str">
            <v>도기질타일</v>
          </cell>
          <cell r="E1305" t="str">
            <v>200*250</v>
          </cell>
          <cell r="F1305" t="str">
            <v>M2</v>
          </cell>
          <cell r="G1305" t="str">
            <v>16.5</v>
          </cell>
          <cell r="H1305">
            <v>7186</v>
          </cell>
          <cell r="I1305">
            <v>0</v>
          </cell>
        </row>
        <row r="1306">
          <cell r="A1306" t="str">
            <v>010610</v>
          </cell>
          <cell r="B1306" t="str">
            <v>5</v>
          </cell>
          <cell r="C1306" t="str">
            <v>91H00110</v>
          </cell>
          <cell r="D1306" t="str">
            <v>타일붙이기(벽)</v>
          </cell>
          <cell r="E1306" t="str">
            <v>150*150(압착)</v>
          </cell>
          <cell r="F1306" t="str">
            <v>M2</v>
          </cell>
          <cell r="G1306" t="str">
            <v>16.02</v>
          </cell>
          <cell r="H1306">
            <v>97</v>
          </cell>
          <cell r="I1306">
            <v>18483</v>
          </cell>
          <cell r="J1306">
            <v>554</v>
          </cell>
        </row>
        <row r="1307">
          <cell r="A1307" t="str">
            <v>010610</v>
          </cell>
          <cell r="B1307" t="str">
            <v>6</v>
          </cell>
          <cell r="C1307" t="str">
            <v>91H00010</v>
          </cell>
          <cell r="D1307" t="str">
            <v>타일붙이기(바닥)</v>
          </cell>
          <cell r="E1307" t="str">
            <v>150*150(압착)</v>
          </cell>
          <cell r="F1307" t="str">
            <v>M2</v>
          </cell>
          <cell r="G1307" t="str">
            <v>3.18</v>
          </cell>
          <cell r="H1307">
            <v>84</v>
          </cell>
          <cell r="I1307">
            <v>14612</v>
          </cell>
          <cell r="J1307">
            <v>438</v>
          </cell>
        </row>
        <row r="1309">
          <cell r="D1309" t="str">
            <v>소계</v>
          </cell>
        </row>
        <row r="1311">
          <cell r="D1311" t="str">
            <v>11. 창호공사</v>
          </cell>
        </row>
        <row r="1312">
          <cell r="A1312" t="str">
            <v>010611</v>
          </cell>
          <cell r="B1312" t="str">
            <v>55</v>
          </cell>
          <cell r="C1312" t="str">
            <v>Z0000284</v>
          </cell>
          <cell r="D1312" t="str">
            <v>KAW-1(불소수지도장)</v>
          </cell>
          <cell r="E1312" t="str">
            <v>0.9*1.5</v>
          </cell>
          <cell r="F1312" t="str">
            <v>EA</v>
          </cell>
          <cell r="G1312" t="str">
            <v>2</v>
          </cell>
          <cell r="H1312">
            <v>41542</v>
          </cell>
          <cell r="I1312">
            <v>0</v>
          </cell>
        </row>
        <row r="1313">
          <cell r="A1313" t="str">
            <v>010611</v>
          </cell>
          <cell r="B1313" t="str">
            <v>56</v>
          </cell>
          <cell r="C1313" t="str">
            <v>Z0000285</v>
          </cell>
          <cell r="D1313" t="str">
            <v>KAW-2(불소수지도장)</v>
          </cell>
          <cell r="E1313" t="str">
            <v>0.9*0.9</v>
          </cell>
          <cell r="F1313" t="str">
            <v>EA</v>
          </cell>
          <cell r="G1313" t="str">
            <v>2</v>
          </cell>
          <cell r="H1313">
            <v>28021</v>
          </cell>
          <cell r="I1313">
            <v>0</v>
          </cell>
        </row>
        <row r="1314">
          <cell r="A1314" t="str">
            <v>010611</v>
          </cell>
          <cell r="B1314" t="str">
            <v>57</v>
          </cell>
          <cell r="C1314" t="str">
            <v>Z0000286</v>
          </cell>
          <cell r="D1314" t="str">
            <v>KAW-3(불소수지도장)</v>
          </cell>
          <cell r="E1314" t="str">
            <v>5.34*1.5</v>
          </cell>
          <cell r="F1314" t="str">
            <v>EA</v>
          </cell>
          <cell r="G1314" t="str">
            <v>1</v>
          </cell>
          <cell r="H1314">
            <v>246483</v>
          </cell>
          <cell r="I1314">
            <v>0</v>
          </cell>
        </row>
        <row r="1315">
          <cell r="A1315" t="str">
            <v>010611</v>
          </cell>
          <cell r="B1315" t="str">
            <v>58</v>
          </cell>
          <cell r="C1315" t="str">
            <v>Z0000287</v>
          </cell>
          <cell r="D1315" t="str">
            <v>SD-1</v>
          </cell>
          <cell r="E1315" t="str">
            <v>0.9*2.4</v>
          </cell>
          <cell r="F1315" t="str">
            <v>EA</v>
          </cell>
          <cell r="G1315" t="str">
            <v>1</v>
          </cell>
          <cell r="H1315">
            <v>421452</v>
          </cell>
          <cell r="I1315">
            <v>0</v>
          </cell>
        </row>
        <row r="1316">
          <cell r="A1316" t="str">
            <v>010611</v>
          </cell>
          <cell r="B1316" t="str">
            <v>59</v>
          </cell>
          <cell r="C1316" t="str">
            <v>Z0000288</v>
          </cell>
          <cell r="D1316" t="str">
            <v>WD-1</v>
          </cell>
          <cell r="E1316" t="str">
            <v>0.9*2.1</v>
          </cell>
          <cell r="F1316" t="str">
            <v>EA</v>
          </cell>
          <cell r="G1316" t="str">
            <v>2</v>
          </cell>
          <cell r="H1316">
            <v>89623</v>
          </cell>
          <cell r="I1316">
            <v>0</v>
          </cell>
        </row>
        <row r="1317">
          <cell r="A1317" t="str">
            <v>010611</v>
          </cell>
          <cell r="B1317" t="str">
            <v>60</v>
          </cell>
          <cell r="C1317" t="str">
            <v>Z0000289</v>
          </cell>
          <cell r="D1317" t="str">
            <v>WD-2</v>
          </cell>
          <cell r="E1317" t="str">
            <v>0.7*1.8</v>
          </cell>
          <cell r="F1317" t="str">
            <v>EA</v>
          </cell>
          <cell r="G1317" t="str">
            <v>1</v>
          </cell>
          <cell r="H1317">
            <v>59747</v>
          </cell>
          <cell r="I1317">
            <v>0</v>
          </cell>
        </row>
        <row r="1318">
          <cell r="A1318" t="str">
            <v>010611</v>
          </cell>
          <cell r="B1318" t="str">
            <v>61</v>
          </cell>
          <cell r="C1318" t="str">
            <v>Z0000290</v>
          </cell>
          <cell r="D1318" t="str">
            <v>분체정전도장</v>
          </cell>
          <cell r="E1318" t="str">
            <v>T=1.2MM</v>
          </cell>
          <cell r="F1318" t="str">
            <v>M2</v>
          </cell>
          <cell r="G1318" t="str">
            <v>0.27</v>
          </cell>
          <cell r="H1318">
            <v>17640</v>
          </cell>
          <cell r="I1318">
            <v>0</v>
          </cell>
        </row>
        <row r="1319">
          <cell r="A1319" t="str">
            <v>010611</v>
          </cell>
          <cell r="B1319" t="str">
            <v>62</v>
          </cell>
          <cell r="C1319" t="str">
            <v>Z0000291</v>
          </cell>
          <cell r="D1319" t="str">
            <v>AL 방충망</v>
          </cell>
          <cell r="E1319">
            <v>0</v>
          </cell>
          <cell r="F1319" t="str">
            <v>M2</v>
          </cell>
          <cell r="G1319" t="str">
            <v>1.26</v>
          </cell>
          <cell r="H1319">
            <v>14014</v>
          </cell>
          <cell r="I1319">
            <v>0</v>
          </cell>
        </row>
        <row r="1320">
          <cell r="A1320" t="str">
            <v>010611</v>
          </cell>
          <cell r="B1320" t="str">
            <v>63</v>
          </cell>
          <cell r="C1320" t="str">
            <v>Z0000078</v>
          </cell>
          <cell r="D1320" t="str">
            <v>피보트힌지</v>
          </cell>
          <cell r="E1320">
            <v>0</v>
          </cell>
          <cell r="F1320" t="str">
            <v>EA</v>
          </cell>
          <cell r="G1320" t="str">
            <v>1</v>
          </cell>
          <cell r="H1320">
            <v>14700</v>
          </cell>
          <cell r="I1320">
            <v>0</v>
          </cell>
        </row>
        <row r="1321">
          <cell r="A1321" t="str">
            <v>010611</v>
          </cell>
          <cell r="B1321" t="str">
            <v>64</v>
          </cell>
          <cell r="C1321" t="str">
            <v>Z0000079</v>
          </cell>
          <cell r="D1321" t="str">
            <v>도아 체크</v>
          </cell>
          <cell r="E1321">
            <v>0</v>
          </cell>
          <cell r="F1321" t="str">
            <v>EA</v>
          </cell>
          <cell r="G1321" t="str">
            <v>1</v>
          </cell>
          <cell r="H1321">
            <v>24500</v>
          </cell>
          <cell r="I1321">
            <v>0</v>
          </cell>
        </row>
        <row r="1322">
          <cell r="A1322" t="str">
            <v>010611</v>
          </cell>
          <cell r="B1322" t="str">
            <v>65</v>
          </cell>
          <cell r="C1322" t="str">
            <v>Z0000080</v>
          </cell>
          <cell r="D1322" t="str">
            <v>도어체크설치</v>
          </cell>
          <cell r="E1322">
            <v>0</v>
          </cell>
          <cell r="F1322" t="str">
            <v>EA</v>
          </cell>
          <cell r="G1322" t="str">
            <v>1</v>
          </cell>
          <cell r="H1322">
            <v>0</v>
          </cell>
          <cell r="I1322">
            <v>4788</v>
          </cell>
          <cell r="J1322">
            <v>143</v>
          </cell>
        </row>
        <row r="1323">
          <cell r="A1323" t="str">
            <v>010611</v>
          </cell>
          <cell r="B1323" t="str">
            <v>66</v>
          </cell>
          <cell r="C1323" t="str">
            <v>Z0000081</v>
          </cell>
          <cell r="D1323" t="str">
            <v>도아 로크</v>
          </cell>
          <cell r="E1323" t="str">
            <v>현관용</v>
          </cell>
          <cell r="F1323" t="str">
            <v>EA</v>
          </cell>
          <cell r="G1323" t="str">
            <v>4</v>
          </cell>
          <cell r="H1323">
            <v>9310</v>
          </cell>
          <cell r="I1323">
            <v>0</v>
          </cell>
        </row>
        <row r="1324">
          <cell r="A1324" t="str">
            <v>010611</v>
          </cell>
          <cell r="B1324" t="str">
            <v>67</v>
          </cell>
          <cell r="C1324" t="str">
            <v>Z0000082</v>
          </cell>
          <cell r="D1324" t="str">
            <v>창호철물 설치</v>
          </cell>
          <cell r="E1324" t="str">
            <v>도아록</v>
          </cell>
          <cell r="F1324" t="str">
            <v>EA</v>
          </cell>
          <cell r="G1324" t="str">
            <v>4</v>
          </cell>
          <cell r="H1324">
            <v>0</v>
          </cell>
          <cell r="I1324">
            <v>689</v>
          </cell>
          <cell r="J1324">
            <v>0</v>
          </cell>
        </row>
        <row r="1325">
          <cell r="A1325" t="str">
            <v>010611</v>
          </cell>
          <cell r="B1325" t="str">
            <v>68</v>
          </cell>
          <cell r="C1325" t="str">
            <v>Z0000292</v>
          </cell>
          <cell r="D1325" t="str">
            <v>정첩</v>
          </cell>
          <cell r="E1325" t="str">
            <v>황동4"</v>
          </cell>
          <cell r="F1325" t="str">
            <v>EA</v>
          </cell>
          <cell r="G1325" t="str">
            <v>9</v>
          </cell>
          <cell r="H1325">
            <v>1666</v>
          </cell>
          <cell r="I1325">
            <v>0</v>
          </cell>
        </row>
        <row r="1327">
          <cell r="D1327" t="str">
            <v>소계</v>
          </cell>
        </row>
        <row r="1329">
          <cell r="D1329" t="str">
            <v>12. 유리공사</v>
          </cell>
        </row>
        <row r="1330">
          <cell r="A1330" t="str">
            <v>010612</v>
          </cell>
          <cell r="B1330" t="str">
            <v>8</v>
          </cell>
          <cell r="C1330" t="str">
            <v>Z0000293</v>
          </cell>
          <cell r="D1330" t="str">
            <v>복층유리</v>
          </cell>
          <cell r="E1330" t="str">
            <v>투명,12MM</v>
          </cell>
          <cell r="F1330" t="str">
            <v>M2</v>
          </cell>
          <cell r="G1330" t="str">
            <v>4.34</v>
          </cell>
          <cell r="H1330">
            <v>13337</v>
          </cell>
          <cell r="I1330">
            <v>0</v>
          </cell>
        </row>
        <row r="1331">
          <cell r="A1331" t="str">
            <v>010612</v>
          </cell>
          <cell r="B1331" t="str">
            <v>9</v>
          </cell>
          <cell r="C1331" t="str">
            <v>Z0000294</v>
          </cell>
          <cell r="D1331" t="str">
            <v>복층유리(곡면)</v>
          </cell>
          <cell r="E1331" t="str">
            <v>T12</v>
          </cell>
          <cell r="F1331" t="str">
            <v>M2</v>
          </cell>
          <cell r="G1331" t="str">
            <v>8.01</v>
          </cell>
          <cell r="H1331">
            <v>13976</v>
          </cell>
          <cell r="I1331">
            <v>0</v>
          </cell>
        </row>
        <row r="1332">
          <cell r="A1332" t="str">
            <v>010612</v>
          </cell>
          <cell r="B1332" t="str">
            <v>10</v>
          </cell>
          <cell r="C1332" t="str">
            <v>Z0000295</v>
          </cell>
          <cell r="D1332" t="str">
            <v>유리끼우기</v>
          </cell>
          <cell r="E1332" t="str">
            <v>복층유리,12MM</v>
          </cell>
          <cell r="F1332" t="str">
            <v>M2</v>
          </cell>
          <cell r="G1332" t="str">
            <v>5.58</v>
          </cell>
          <cell r="H1332">
            <v>0</v>
          </cell>
          <cell r="I1332">
            <v>15428</v>
          </cell>
          <cell r="J1332">
            <v>0</v>
          </cell>
        </row>
        <row r="1333">
          <cell r="A1333" t="str">
            <v>010612</v>
          </cell>
          <cell r="B1333" t="str">
            <v>11</v>
          </cell>
          <cell r="C1333" t="str">
            <v>91N00510</v>
          </cell>
          <cell r="D1333" t="str">
            <v>유리끼우기 코킹</v>
          </cell>
          <cell r="E1333" t="str">
            <v>0.5CM각</v>
          </cell>
          <cell r="F1333" t="str">
            <v>M</v>
          </cell>
          <cell r="G1333" t="str">
            <v>114.72</v>
          </cell>
          <cell r="H1333">
            <v>189</v>
          </cell>
          <cell r="I1333">
            <v>0</v>
          </cell>
          <cell r="J1333">
            <v>0</v>
          </cell>
        </row>
        <row r="1335">
          <cell r="D1335" t="str">
            <v>소계</v>
          </cell>
        </row>
        <row r="1337">
          <cell r="D1337" t="str">
            <v>13. 작업부산물</v>
          </cell>
        </row>
        <row r="1338">
          <cell r="A1338" t="str">
            <v>010613</v>
          </cell>
          <cell r="B1338" t="str">
            <v>1</v>
          </cell>
          <cell r="C1338" t="str">
            <v>Z0000196</v>
          </cell>
          <cell r="D1338" t="str">
            <v>고철</v>
          </cell>
          <cell r="E1338">
            <v>0</v>
          </cell>
          <cell r="F1338" t="str">
            <v>KG</v>
          </cell>
          <cell r="G1338" t="str">
            <v>42.014</v>
          </cell>
          <cell r="H1338">
            <v>68</v>
          </cell>
          <cell r="I1338">
            <v>0</v>
          </cell>
          <cell r="J1338">
            <v>0</v>
          </cell>
        </row>
        <row r="1340">
          <cell r="D1340" t="str">
            <v>소계</v>
          </cell>
        </row>
        <row r="1342">
          <cell r="D1342" t="str">
            <v>14. 관급자재대</v>
          </cell>
        </row>
        <row r="1343">
          <cell r="A1343" t="str">
            <v>010614</v>
          </cell>
          <cell r="B1343" t="str">
            <v>1</v>
          </cell>
          <cell r="C1343" t="str">
            <v>Z0000197</v>
          </cell>
          <cell r="D1343" t="str">
            <v>시멘트</v>
          </cell>
          <cell r="E1343" t="str">
            <v>40KG</v>
          </cell>
          <cell r="F1343" t="str">
            <v>포</v>
          </cell>
          <cell r="G1343" t="str">
            <v>110</v>
          </cell>
        </row>
        <row r="1344">
          <cell r="A1344" t="str">
            <v>010614</v>
          </cell>
          <cell r="B1344" t="str">
            <v>2</v>
          </cell>
          <cell r="C1344" t="str">
            <v>Z0000198</v>
          </cell>
          <cell r="D1344" t="str">
            <v>조달수수료</v>
          </cell>
          <cell r="E1344" t="str">
            <v>자재비의 1.4%</v>
          </cell>
          <cell r="F1344" t="str">
            <v>식</v>
          </cell>
          <cell r="G1344" t="str">
            <v>1</v>
          </cell>
        </row>
        <row r="1345">
          <cell r="A1345" t="str">
            <v>010614</v>
          </cell>
          <cell r="B1345" t="str">
            <v>3</v>
          </cell>
          <cell r="C1345" t="str">
            <v>Z0000199</v>
          </cell>
          <cell r="D1345" t="str">
            <v>레미콘</v>
          </cell>
          <cell r="E1345" t="str">
            <v>25-210-12</v>
          </cell>
          <cell r="F1345" t="str">
            <v>M3</v>
          </cell>
          <cell r="G1345" t="str">
            <v>21.96</v>
          </cell>
        </row>
        <row r="1346">
          <cell r="A1346" t="str">
            <v>010614</v>
          </cell>
          <cell r="B1346" t="str">
            <v>5</v>
          </cell>
          <cell r="C1346" t="str">
            <v>Z0000201</v>
          </cell>
          <cell r="D1346" t="str">
            <v>레미콘</v>
          </cell>
          <cell r="E1346" t="str">
            <v>40-135-8</v>
          </cell>
          <cell r="F1346" t="str">
            <v>M3</v>
          </cell>
          <cell r="G1346" t="str">
            <v>0.93</v>
          </cell>
        </row>
        <row r="1347">
          <cell r="A1347" t="str">
            <v>010614</v>
          </cell>
          <cell r="B1347" t="str">
            <v>6</v>
          </cell>
          <cell r="C1347" t="str">
            <v>Z0000202</v>
          </cell>
          <cell r="D1347" t="str">
            <v>조달수수료</v>
          </cell>
          <cell r="E1347" t="str">
            <v>자재비의 0.8%</v>
          </cell>
          <cell r="F1347" t="str">
            <v>식</v>
          </cell>
          <cell r="G1347" t="str">
            <v>1</v>
          </cell>
        </row>
        <row r="1348">
          <cell r="A1348" t="str">
            <v>010614</v>
          </cell>
          <cell r="B1348" t="str">
            <v>7</v>
          </cell>
          <cell r="C1348" t="str">
            <v>Z0000203</v>
          </cell>
          <cell r="D1348" t="str">
            <v>철   근(SD30)</v>
          </cell>
          <cell r="E1348" t="str">
            <v>D 10</v>
          </cell>
          <cell r="F1348" t="str">
            <v>톤</v>
          </cell>
          <cell r="G1348" t="str">
            <v>1.31</v>
          </cell>
        </row>
        <row r="1349">
          <cell r="A1349" t="str">
            <v>010614</v>
          </cell>
          <cell r="B1349" t="str">
            <v>8</v>
          </cell>
          <cell r="C1349" t="str">
            <v>Z0000204</v>
          </cell>
          <cell r="D1349" t="str">
            <v>철   근(SD30)</v>
          </cell>
          <cell r="E1349" t="str">
            <v>D 13</v>
          </cell>
          <cell r="F1349" t="str">
            <v>톤</v>
          </cell>
          <cell r="G1349" t="str">
            <v>0.62</v>
          </cell>
        </row>
        <row r="1350">
          <cell r="A1350" t="str">
            <v>010614</v>
          </cell>
          <cell r="B1350" t="str">
            <v>9</v>
          </cell>
          <cell r="C1350" t="str">
            <v>Z0000297</v>
          </cell>
          <cell r="D1350" t="str">
            <v>철   근(SD30)</v>
          </cell>
          <cell r="E1350" t="str">
            <v>D 16</v>
          </cell>
          <cell r="F1350" t="str">
            <v>톤</v>
          </cell>
          <cell r="G1350" t="str">
            <v>0.12</v>
          </cell>
        </row>
        <row r="1351">
          <cell r="A1351" t="str">
            <v>010614</v>
          </cell>
          <cell r="B1351" t="str">
            <v>10</v>
          </cell>
          <cell r="C1351" t="str">
            <v>Z0000210</v>
          </cell>
          <cell r="D1351" t="str">
            <v>조달수수료</v>
          </cell>
          <cell r="E1351" t="str">
            <v>자재비의 1.4%</v>
          </cell>
          <cell r="F1351" t="str">
            <v>식</v>
          </cell>
          <cell r="G1351" t="str">
            <v>1</v>
          </cell>
        </row>
        <row r="1353">
          <cell r="D1353" t="str">
            <v>소계</v>
          </cell>
        </row>
        <row r="1355">
          <cell r="D1355" t="str">
            <v>합 계</v>
          </cell>
        </row>
        <row r="1357">
          <cell r="D1357" t="str">
            <v>* 경비실 - 2</v>
          </cell>
        </row>
        <row r="1359">
          <cell r="D1359" t="str">
            <v>1. 가설공사</v>
          </cell>
        </row>
        <row r="1360">
          <cell r="A1360" t="str">
            <v>010701</v>
          </cell>
          <cell r="B1360" t="str">
            <v>1</v>
          </cell>
          <cell r="C1360" t="str">
            <v>91B00010</v>
          </cell>
          <cell r="D1360" t="str">
            <v>규준틀설치</v>
          </cell>
          <cell r="E1360" t="str">
            <v>귀</v>
          </cell>
          <cell r="F1360" t="str">
            <v>개소</v>
          </cell>
          <cell r="G1360" t="str">
            <v>5</v>
          </cell>
          <cell r="H1360">
            <v>3794</v>
          </cell>
          <cell r="I1360">
            <v>33373</v>
          </cell>
          <cell r="J1360">
            <v>0</v>
          </cell>
        </row>
        <row r="1361">
          <cell r="A1361" t="str">
            <v>010701</v>
          </cell>
          <cell r="B1361" t="str">
            <v>2</v>
          </cell>
          <cell r="C1361" t="str">
            <v>91B00020</v>
          </cell>
          <cell r="D1361" t="str">
            <v>규준틀설치</v>
          </cell>
          <cell r="E1361" t="str">
            <v>평</v>
          </cell>
          <cell r="F1361" t="str">
            <v>개소</v>
          </cell>
          <cell r="G1361" t="str">
            <v>5</v>
          </cell>
          <cell r="H1361">
            <v>2410</v>
          </cell>
          <cell r="I1361">
            <v>19112</v>
          </cell>
          <cell r="J1361">
            <v>0</v>
          </cell>
        </row>
        <row r="1362">
          <cell r="A1362" t="str">
            <v>010701</v>
          </cell>
          <cell r="B1362" t="str">
            <v>3</v>
          </cell>
          <cell r="C1362" t="str">
            <v>91B00040</v>
          </cell>
          <cell r="D1362" t="str">
            <v>내부수평비계</v>
          </cell>
          <cell r="E1362" t="str">
            <v>3개월</v>
          </cell>
          <cell r="F1362" t="str">
            <v>M2</v>
          </cell>
          <cell r="G1362" t="str">
            <v>48.77</v>
          </cell>
          <cell r="H1362">
            <v>3187</v>
          </cell>
          <cell r="I1362">
            <v>4177</v>
          </cell>
          <cell r="J1362">
            <v>0</v>
          </cell>
        </row>
        <row r="1363">
          <cell r="A1363" t="str">
            <v>010701</v>
          </cell>
          <cell r="B1363" t="str">
            <v>4</v>
          </cell>
          <cell r="C1363" t="str">
            <v>91B00060</v>
          </cell>
          <cell r="D1363" t="str">
            <v>강관동바리</v>
          </cell>
          <cell r="E1363" t="str">
            <v>3개월</v>
          </cell>
          <cell r="F1363" t="str">
            <v>M2</v>
          </cell>
          <cell r="G1363" t="str">
            <v>48.77</v>
          </cell>
          <cell r="H1363">
            <v>620</v>
          </cell>
          <cell r="I1363">
            <v>3257</v>
          </cell>
          <cell r="J1363">
            <v>0</v>
          </cell>
        </row>
        <row r="1364">
          <cell r="A1364" t="str">
            <v>010701</v>
          </cell>
          <cell r="B1364" t="str">
            <v>5</v>
          </cell>
          <cell r="C1364" t="str">
            <v>Z0000258</v>
          </cell>
          <cell r="D1364" t="str">
            <v>강관틀비계</v>
          </cell>
          <cell r="E1364" t="str">
            <v>3개월</v>
          </cell>
          <cell r="F1364" t="str">
            <v>M2</v>
          </cell>
          <cell r="G1364" t="str">
            <v>145.92</v>
          </cell>
          <cell r="H1364">
            <v>529</v>
          </cell>
          <cell r="I1364">
            <v>2102</v>
          </cell>
        </row>
        <row r="1365">
          <cell r="A1365" t="str">
            <v>010701</v>
          </cell>
          <cell r="B1365" t="str">
            <v>9</v>
          </cell>
          <cell r="C1365" t="str">
            <v>91B00760</v>
          </cell>
          <cell r="D1365" t="str">
            <v>콘크리트보양</v>
          </cell>
          <cell r="E1365" t="str">
            <v>가마니</v>
          </cell>
          <cell r="F1365" t="str">
            <v>M2</v>
          </cell>
          <cell r="G1365" t="str">
            <v>116.92</v>
          </cell>
          <cell r="H1365">
            <v>176</v>
          </cell>
          <cell r="I1365">
            <v>0</v>
          </cell>
          <cell r="J1365">
            <v>0</v>
          </cell>
        </row>
        <row r="1366">
          <cell r="A1366" t="str">
            <v>010701</v>
          </cell>
          <cell r="B1366" t="str">
            <v>10</v>
          </cell>
          <cell r="C1366" t="str">
            <v>91B00790</v>
          </cell>
          <cell r="D1366" t="str">
            <v>타일석재면보양</v>
          </cell>
          <cell r="E1366">
            <v>0</v>
          </cell>
          <cell r="F1366" t="str">
            <v>M2</v>
          </cell>
          <cell r="G1366" t="str">
            <v>61.1</v>
          </cell>
          <cell r="H1366">
            <v>97</v>
          </cell>
          <cell r="I1366">
            <v>63</v>
          </cell>
          <cell r="J1366">
            <v>0</v>
          </cell>
        </row>
        <row r="1367">
          <cell r="A1367" t="str">
            <v>010701</v>
          </cell>
          <cell r="B1367" t="str">
            <v>12</v>
          </cell>
          <cell r="C1367" t="str">
            <v>Z0000273</v>
          </cell>
          <cell r="D1367" t="str">
            <v>현 장 정 리</v>
          </cell>
          <cell r="E1367" t="str">
            <v>RC조</v>
          </cell>
          <cell r="F1367" t="str">
            <v>M2</v>
          </cell>
          <cell r="G1367" t="str">
            <v>62.73</v>
          </cell>
          <cell r="H1367">
            <v>0</v>
          </cell>
          <cell r="I1367">
            <v>4850</v>
          </cell>
        </row>
        <row r="1369">
          <cell r="D1369" t="str">
            <v>소계</v>
          </cell>
        </row>
        <row r="1371">
          <cell r="D1371" t="str">
            <v>2. 토공사</v>
          </cell>
        </row>
        <row r="1372">
          <cell r="A1372" t="str">
            <v>010702</v>
          </cell>
          <cell r="B1372" t="str">
            <v>1</v>
          </cell>
          <cell r="C1372" t="str">
            <v>Z0000001</v>
          </cell>
          <cell r="D1372" t="str">
            <v>터파기</v>
          </cell>
          <cell r="E1372" t="str">
            <v>백호우,1.0M3</v>
          </cell>
          <cell r="F1372" t="str">
            <v>M3</v>
          </cell>
          <cell r="G1372" t="str">
            <v>24.51</v>
          </cell>
          <cell r="H1372">
            <v>98</v>
          </cell>
          <cell r="I1372">
            <v>315</v>
          </cell>
          <cell r="J1372">
            <v>225</v>
          </cell>
        </row>
        <row r="1373">
          <cell r="A1373" t="str">
            <v>010702</v>
          </cell>
          <cell r="B1373" t="str">
            <v>2</v>
          </cell>
          <cell r="C1373" t="str">
            <v>Z0000002</v>
          </cell>
          <cell r="D1373" t="str">
            <v>되메우기</v>
          </cell>
          <cell r="E1373" t="str">
            <v>백호우,1.0M3</v>
          </cell>
          <cell r="F1373" t="str">
            <v>M3</v>
          </cell>
          <cell r="G1373" t="str">
            <v>11.64</v>
          </cell>
          <cell r="H1373">
            <v>59</v>
          </cell>
          <cell r="I1373">
            <v>160</v>
          </cell>
          <cell r="J1373">
            <v>135</v>
          </cell>
        </row>
        <row r="1374">
          <cell r="A1374" t="str">
            <v>010702</v>
          </cell>
          <cell r="B1374" t="str">
            <v>3</v>
          </cell>
          <cell r="C1374" t="str">
            <v>Z0000003</v>
          </cell>
          <cell r="D1374" t="str">
            <v>잔토처리(장외 10.5KM)</v>
          </cell>
          <cell r="E1374" t="str">
            <v>백호우0.7+덤프 15</v>
          </cell>
          <cell r="F1374" t="str">
            <v>M3</v>
          </cell>
          <cell r="G1374" t="str">
            <v>12.87</v>
          </cell>
          <cell r="H1374">
            <v>980</v>
          </cell>
          <cell r="I1374">
            <v>1080</v>
          </cell>
          <cell r="J1374">
            <v>1260</v>
          </cell>
        </row>
        <row r="1375">
          <cell r="A1375" t="str">
            <v>010702</v>
          </cell>
          <cell r="B1375" t="str">
            <v>4</v>
          </cell>
          <cell r="C1375" t="str">
            <v>91C00411</v>
          </cell>
          <cell r="D1375" t="str">
            <v>PE필름깔기</v>
          </cell>
          <cell r="E1375" t="str">
            <v>바닥0.04MM*2겹</v>
          </cell>
          <cell r="F1375" t="str">
            <v>M2</v>
          </cell>
          <cell r="G1375" t="str">
            <v>54.18</v>
          </cell>
          <cell r="H1375">
            <v>99</v>
          </cell>
          <cell r="I1375">
            <v>360</v>
          </cell>
          <cell r="J1375">
            <v>0</v>
          </cell>
        </row>
        <row r="1377">
          <cell r="D1377" t="str">
            <v>소계</v>
          </cell>
        </row>
        <row r="1379">
          <cell r="D1379" t="str">
            <v>3. 철근콘크리트공사</v>
          </cell>
        </row>
        <row r="1380">
          <cell r="A1380" t="str">
            <v>010703</v>
          </cell>
          <cell r="B1380" t="str">
            <v>1</v>
          </cell>
          <cell r="C1380" t="str">
            <v>Z0000004</v>
          </cell>
          <cell r="D1380" t="str">
            <v>레미콘</v>
          </cell>
          <cell r="E1380" t="str">
            <v>25-210-12</v>
          </cell>
          <cell r="F1380" t="str">
            <v>M3</v>
          </cell>
          <cell r="G1380" t="str">
            <v>41.43</v>
          </cell>
          <cell r="H1380">
            <v>0</v>
          </cell>
          <cell r="I1380">
            <v>0</v>
          </cell>
        </row>
        <row r="1381">
          <cell r="A1381" t="str">
            <v>010703</v>
          </cell>
          <cell r="B1381" t="str">
            <v>3</v>
          </cell>
          <cell r="C1381" t="str">
            <v>Z0000006</v>
          </cell>
          <cell r="D1381" t="str">
            <v>레미콘</v>
          </cell>
          <cell r="E1381" t="str">
            <v>40-135-8</v>
          </cell>
          <cell r="F1381" t="str">
            <v>M3</v>
          </cell>
          <cell r="G1381" t="str">
            <v>5.09</v>
          </cell>
          <cell r="H1381">
            <v>0</v>
          </cell>
        </row>
        <row r="1382">
          <cell r="A1382" t="str">
            <v>010703</v>
          </cell>
          <cell r="B1382" t="str">
            <v>4</v>
          </cell>
          <cell r="C1382" t="str">
            <v>91D00010</v>
          </cell>
          <cell r="D1382" t="str">
            <v>콘크리트 펌프카 타설</v>
          </cell>
          <cell r="E1382" t="str">
            <v>80M3/HR,PUMP-CAR,철근</v>
          </cell>
          <cell r="F1382" t="str">
            <v>M3</v>
          </cell>
          <cell r="G1382" t="str">
            <v>41.43</v>
          </cell>
          <cell r="H1382">
            <v>264</v>
          </cell>
          <cell r="I1382">
            <v>6232</v>
          </cell>
          <cell r="J1382">
            <v>2235</v>
          </cell>
        </row>
        <row r="1383">
          <cell r="A1383" t="str">
            <v>010703</v>
          </cell>
          <cell r="B1383" t="str">
            <v>5</v>
          </cell>
          <cell r="C1383" t="str">
            <v>91D00020</v>
          </cell>
          <cell r="D1383" t="str">
            <v>콘크리트 펌프카 타설</v>
          </cell>
          <cell r="E1383" t="str">
            <v>80M3/HR,PUMP-CAR,무근</v>
          </cell>
          <cell r="F1383" t="str">
            <v>M3</v>
          </cell>
          <cell r="G1383" t="str">
            <v>5.09</v>
          </cell>
          <cell r="H1383">
            <v>268</v>
          </cell>
          <cell r="I1383">
            <v>5303</v>
          </cell>
          <cell r="J1383">
            <v>2251</v>
          </cell>
        </row>
        <row r="1384">
          <cell r="A1384" t="str">
            <v>010703</v>
          </cell>
          <cell r="B1384" t="str">
            <v>6</v>
          </cell>
          <cell r="C1384" t="str">
            <v>Z0000007</v>
          </cell>
          <cell r="D1384" t="str">
            <v>철   근(SD30)</v>
          </cell>
          <cell r="E1384" t="str">
            <v>D 10</v>
          </cell>
          <cell r="F1384" t="str">
            <v>톤</v>
          </cell>
          <cell r="G1384" t="str">
            <v>2.281</v>
          </cell>
          <cell r="H1384">
            <v>0</v>
          </cell>
          <cell r="I1384">
            <v>0</v>
          </cell>
        </row>
        <row r="1385">
          <cell r="A1385" t="str">
            <v>010703</v>
          </cell>
          <cell r="B1385" t="str">
            <v>7</v>
          </cell>
          <cell r="C1385" t="str">
            <v>Z0000008</v>
          </cell>
          <cell r="D1385" t="str">
            <v>철   근(SD30)</v>
          </cell>
          <cell r="E1385" t="str">
            <v>D 13</v>
          </cell>
          <cell r="F1385" t="str">
            <v>톤</v>
          </cell>
          <cell r="G1385" t="str">
            <v>1.134</v>
          </cell>
          <cell r="H1385">
            <v>0</v>
          </cell>
          <cell r="I1385">
            <v>0</v>
          </cell>
        </row>
        <row r="1386">
          <cell r="A1386" t="str">
            <v>010703</v>
          </cell>
          <cell r="B1386" t="str">
            <v>8</v>
          </cell>
          <cell r="C1386" t="str">
            <v>Z0000274</v>
          </cell>
          <cell r="D1386" t="str">
            <v>철   근(SD30)</v>
          </cell>
          <cell r="E1386" t="str">
            <v>D 16</v>
          </cell>
          <cell r="F1386" t="str">
            <v>톤</v>
          </cell>
          <cell r="G1386" t="str">
            <v>0.116</v>
          </cell>
          <cell r="H1386">
            <v>0</v>
          </cell>
          <cell r="I1386">
            <v>0</v>
          </cell>
        </row>
        <row r="1387">
          <cell r="A1387" t="str">
            <v>010703</v>
          </cell>
          <cell r="B1387" t="str">
            <v>10</v>
          </cell>
          <cell r="C1387" t="str">
            <v>91D00210</v>
          </cell>
          <cell r="D1387" t="str">
            <v>철근가공조립</v>
          </cell>
          <cell r="E1387" t="str">
            <v>간단</v>
          </cell>
          <cell r="F1387" t="str">
            <v>TON</v>
          </cell>
          <cell r="G1387" t="str">
            <v>3.428</v>
          </cell>
          <cell r="H1387">
            <v>3268</v>
          </cell>
          <cell r="I1387">
            <v>248820</v>
          </cell>
          <cell r="J1387">
            <v>0</v>
          </cell>
        </row>
        <row r="1388">
          <cell r="A1388" t="str">
            <v>010703</v>
          </cell>
          <cell r="B1388" t="str">
            <v>11</v>
          </cell>
          <cell r="C1388" t="str">
            <v>91D00130</v>
          </cell>
          <cell r="D1388" t="str">
            <v>합판거푸집</v>
          </cell>
          <cell r="E1388" t="str">
            <v>3회</v>
          </cell>
          <cell r="F1388" t="str">
            <v>M2</v>
          </cell>
          <cell r="G1388" t="str">
            <v>143.96</v>
          </cell>
          <cell r="H1388">
            <v>4520</v>
          </cell>
          <cell r="I1388">
            <v>13027</v>
          </cell>
          <cell r="J1388">
            <v>0</v>
          </cell>
        </row>
        <row r="1389">
          <cell r="A1389" t="str">
            <v>010703</v>
          </cell>
          <cell r="B1389" t="str">
            <v>12</v>
          </cell>
          <cell r="C1389" t="str">
            <v>91D00140</v>
          </cell>
          <cell r="D1389" t="str">
            <v>합판거푸집</v>
          </cell>
          <cell r="E1389" t="str">
            <v>4회</v>
          </cell>
          <cell r="F1389" t="str">
            <v>M2</v>
          </cell>
          <cell r="G1389" t="str">
            <v>70.17</v>
          </cell>
          <cell r="H1389">
            <v>3835</v>
          </cell>
          <cell r="I1389">
            <v>11065</v>
          </cell>
          <cell r="J1389">
            <v>0</v>
          </cell>
        </row>
        <row r="1390">
          <cell r="A1390" t="str">
            <v>010703</v>
          </cell>
          <cell r="B1390" t="str">
            <v>13</v>
          </cell>
          <cell r="C1390" t="str">
            <v>91D00170</v>
          </cell>
          <cell r="D1390" t="str">
            <v>목재원형거푸집</v>
          </cell>
          <cell r="E1390" t="str">
            <v>3회</v>
          </cell>
          <cell r="F1390" t="str">
            <v>M2</v>
          </cell>
          <cell r="G1390" t="str">
            <v>6.81</v>
          </cell>
          <cell r="H1390">
            <v>8454</v>
          </cell>
          <cell r="I1390">
            <v>27803</v>
          </cell>
          <cell r="J1390">
            <v>0</v>
          </cell>
        </row>
        <row r="1391">
          <cell r="A1391" t="str">
            <v>010703</v>
          </cell>
          <cell r="B1391" t="str">
            <v>16</v>
          </cell>
          <cell r="C1391" t="str">
            <v>Z0000275</v>
          </cell>
          <cell r="D1391" t="str">
            <v>스페이샤</v>
          </cell>
          <cell r="E1391" t="str">
            <v>스라브 H100MM</v>
          </cell>
          <cell r="F1391" t="str">
            <v>EA</v>
          </cell>
          <cell r="G1391" t="str">
            <v>643</v>
          </cell>
          <cell r="H1391">
            <v>58</v>
          </cell>
        </row>
        <row r="1393">
          <cell r="D1393" t="str">
            <v>소계</v>
          </cell>
        </row>
        <row r="1395">
          <cell r="D1395" t="str">
            <v>04. 조적공사</v>
          </cell>
        </row>
        <row r="1396">
          <cell r="A1396" t="str">
            <v>010704</v>
          </cell>
          <cell r="B1396" t="str">
            <v>3</v>
          </cell>
          <cell r="C1396" t="str">
            <v>41A00010</v>
          </cell>
          <cell r="D1396" t="str">
            <v>시멘트벽돌</v>
          </cell>
          <cell r="E1396" t="str">
            <v>190*90*57</v>
          </cell>
          <cell r="F1396" t="str">
            <v>매</v>
          </cell>
          <cell r="G1396" t="str">
            <v>2662</v>
          </cell>
          <cell r="H1396">
            <v>37</v>
          </cell>
          <cell r="I1396">
            <v>0</v>
          </cell>
        </row>
        <row r="1397">
          <cell r="A1397" t="str">
            <v>010704</v>
          </cell>
          <cell r="B1397" t="str">
            <v>5</v>
          </cell>
          <cell r="C1397" t="str">
            <v>91F00020</v>
          </cell>
          <cell r="D1397" t="str">
            <v>시멘트벽돌쌓기</v>
          </cell>
          <cell r="E1397" t="str">
            <v>1.0B,10000매이상</v>
          </cell>
          <cell r="F1397" t="str">
            <v>천매</v>
          </cell>
          <cell r="G1397" t="str">
            <v>1.945</v>
          </cell>
          <cell r="H1397">
            <v>4624</v>
          </cell>
          <cell r="I1397">
            <v>124774</v>
          </cell>
          <cell r="J1397">
            <v>0</v>
          </cell>
        </row>
        <row r="1398">
          <cell r="A1398" t="str">
            <v>010704</v>
          </cell>
          <cell r="B1398" t="str">
            <v>6</v>
          </cell>
          <cell r="C1398" t="str">
            <v>91F00010</v>
          </cell>
          <cell r="D1398" t="str">
            <v>시멘트벽돌쌓기</v>
          </cell>
          <cell r="E1398" t="str">
            <v>0.5B,10000매이상</v>
          </cell>
          <cell r="F1398" t="str">
            <v>천매</v>
          </cell>
          <cell r="G1398" t="str">
            <v>0.59</v>
          </cell>
          <cell r="H1398">
            <v>3503</v>
          </cell>
          <cell r="I1398">
            <v>139966</v>
          </cell>
          <cell r="J1398">
            <v>0</v>
          </cell>
        </row>
        <row r="1399">
          <cell r="A1399" t="str">
            <v>010704</v>
          </cell>
          <cell r="B1399" t="str">
            <v>7</v>
          </cell>
          <cell r="C1399" t="str">
            <v>91F00220</v>
          </cell>
          <cell r="D1399" t="str">
            <v>벽돌소운반</v>
          </cell>
          <cell r="E1399" t="str">
            <v>1층</v>
          </cell>
          <cell r="F1399" t="str">
            <v>천매</v>
          </cell>
          <cell r="G1399" t="str">
            <v>2.535</v>
          </cell>
          <cell r="H1399">
            <v>0</v>
          </cell>
          <cell r="I1399">
            <v>16169</v>
          </cell>
          <cell r="J1399">
            <v>0</v>
          </cell>
        </row>
        <row r="1401">
          <cell r="D1401" t="str">
            <v>소계</v>
          </cell>
        </row>
        <row r="1403">
          <cell r="D1403" t="str">
            <v>05. 석공사</v>
          </cell>
        </row>
        <row r="1404">
          <cell r="A1404" t="str">
            <v>010705</v>
          </cell>
          <cell r="B1404" t="str">
            <v>3</v>
          </cell>
          <cell r="C1404" t="str">
            <v>Z0000017</v>
          </cell>
          <cell r="D1404" t="str">
            <v>화강석물갈기</v>
          </cell>
          <cell r="E1404" t="str">
            <v>T=20MM</v>
          </cell>
          <cell r="F1404" t="str">
            <v>M2</v>
          </cell>
          <cell r="G1404" t="str">
            <v>2.64</v>
          </cell>
          <cell r="H1404">
            <v>39200</v>
          </cell>
          <cell r="I1404">
            <v>0</v>
          </cell>
          <cell r="J1404">
            <v>0</v>
          </cell>
        </row>
        <row r="1405">
          <cell r="A1405" t="str">
            <v>010705</v>
          </cell>
          <cell r="B1405" t="str">
            <v>4</v>
          </cell>
          <cell r="C1405" t="str">
            <v>Z0000276</v>
          </cell>
          <cell r="D1405" t="str">
            <v>화강석 바닥 붙이기</v>
          </cell>
          <cell r="E1405">
            <v>0</v>
          </cell>
          <cell r="F1405" t="str">
            <v>M2</v>
          </cell>
          <cell r="G1405" t="str">
            <v>2.4</v>
          </cell>
          <cell r="H1405">
            <v>561</v>
          </cell>
          <cell r="I1405">
            <v>41379</v>
          </cell>
          <cell r="J1405">
            <v>0</v>
          </cell>
        </row>
        <row r="1407">
          <cell r="D1407" t="str">
            <v>소계</v>
          </cell>
        </row>
        <row r="1409">
          <cell r="D1409" t="str">
            <v>06. 수장공사</v>
          </cell>
        </row>
        <row r="1410">
          <cell r="A1410" t="str">
            <v>010706</v>
          </cell>
          <cell r="B1410" t="str">
            <v>9</v>
          </cell>
          <cell r="C1410" t="str">
            <v>91P00030</v>
          </cell>
          <cell r="D1410" t="str">
            <v>무석면타일붙이기</v>
          </cell>
          <cell r="E1410" t="str">
            <v>3*300*300</v>
          </cell>
          <cell r="F1410" t="str">
            <v>M2</v>
          </cell>
          <cell r="G1410" t="str">
            <v>19.83</v>
          </cell>
          <cell r="H1410">
            <v>3047</v>
          </cell>
          <cell r="I1410">
            <v>4420</v>
          </cell>
          <cell r="J1410">
            <v>0</v>
          </cell>
        </row>
        <row r="1411">
          <cell r="A1411" t="str">
            <v>010706</v>
          </cell>
          <cell r="B1411" t="str">
            <v>10</v>
          </cell>
          <cell r="C1411" t="str">
            <v>91P00130</v>
          </cell>
          <cell r="D1411" t="str">
            <v>비닐시트깔기</v>
          </cell>
          <cell r="E1411">
            <v>0</v>
          </cell>
          <cell r="F1411" t="str">
            <v>M2</v>
          </cell>
          <cell r="G1411" t="str">
            <v>5.4</v>
          </cell>
          <cell r="H1411">
            <v>10476</v>
          </cell>
          <cell r="I1411">
            <v>1581</v>
          </cell>
          <cell r="J1411">
            <v>0</v>
          </cell>
        </row>
        <row r="1412">
          <cell r="A1412" t="str">
            <v>010706</v>
          </cell>
          <cell r="B1412" t="str">
            <v>11</v>
          </cell>
          <cell r="C1412" t="str">
            <v>91J00510</v>
          </cell>
          <cell r="D1412" t="str">
            <v>걸레받이설치</v>
          </cell>
          <cell r="E1412" t="str">
            <v>합성목재,H=75</v>
          </cell>
          <cell r="F1412" t="str">
            <v>M</v>
          </cell>
          <cell r="G1412" t="str">
            <v>7.8</v>
          </cell>
          <cell r="H1412">
            <v>509</v>
          </cell>
          <cell r="I1412">
            <v>2187</v>
          </cell>
          <cell r="J1412">
            <v>0</v>
          </cell>
        </row>
        <row r="1413">
          <cell r="A1413" t="str">
            <v>010706</v>
          </cell>
          <cell r="B1413" t="str">
            <v>12</v>
          </cell>
          <cell r="C1413" t="str">
            <v>91K00010</v>
          </cell>
          <cell r="D1413" t="str">
            <v>경량철골천정틀</v>
          </cell>
          <cell r="E1413" t="str">
            <v>M-BAR</v>
          </cell>
          <cell r="F1413" t="str">
            <v>M2</v>
          </cell>
          <cell r="G1413" t="str">
            <v>54.18</v>
          </cell>
          <cell r="H1413">
            <v>5390</v>
          </cell>
          <cell r="I1413">
            <v>0</v>
          </cell>
          <cell r="J1413">
            <v>0</v>
          </cell>
        </row>
        <row r="1414">
          <cell r="A1414" t="str">
            <v>010706</v>
          </cell>
          <cell r="B1414" t="str">
            <v>13</v>
          </cell>
          <cell r="C1414" t="str">
            <v>Z0000277</v>
          </cell>
          <cell r="D1414" t="str">
            <v>천정텍스</v>
          </cell>
          <cell r="E1414" t="str">
            <v>T=6*306*606</v>
          </cell>
          <cell r="F1414" t="str">
            <v>M2</v>
          </cell>
          <cell r="G1414" t="str">
            <v>54.18</v>
          </cell>
          <cell r="H1414">
            <v>2521</v>
          </cell>
          <cell r="I1414">
            <v>0</v>
          </cell>
        </row>
        <row r="1415">
          <cell r="A1415" t="str">
            <v>010706</v>
          </cell>
          <cell r="B1415" t="str">
            <v>14</v>
          </cell>
          <cell r="C1415" t="str">
            <v>91P01010</v>
          </cell>
          <cell r="D1415" t="str">
            <v>암면텍스붙이기</v>
          </cell>
          <cell r="E1415" t="str">
            <v>천정12MM</v>
          </cell>
          <cell r="F1415" t="str">
            <v>M2</v>
          </cell>
          <cell r="G1415" t="str">
            <v>56.88</v>
          </cell>
          <cell r="H1415">
            <v>6133</v>
          </cell>
          <cell r="I1415">
            <v>8177</v>
          </cell>
          <cell r="J1415">
            <v>0</v>
          </cell>
        </row>
        <row r="1416">
          <cell r="A1416" t="str">
            <v>010706</v>
          </cell>
          <cell r="B1416" t="str">
            <v>15</v>
          </cell>
          <cell r="C1416" t="str">
            <v>91K00040</v>
          </cell>
          <cell r="D1416" t="str">
            <v>AL몰딩설치</v>
          </cell>
          <cell r="E1416">
            <v>0</v>
          </cell>
          <cell r="F1416" t="str">
            <v>M</v>
          </cell>
          <cell r="G1416" t="str">
            <v>60.43</v>
          </cell>
          <cell r="H1416">
            <v>705</v>
          </cell>
          <cell r="I1416">
            <v>0</v>
          </cell>
          <cell r="J1416">
            <v>0</v>
          </cell>
        </row>
        <row r="1417">
          <cell r="A1417" t="str">
            <v>010706</v>
          </cell>
          <cell r="B1417" t="str">
            <v>19</v>
          </cell>
          <cell r="C1417" t="str">
            <v>91P00640</v>
          </cell>
          <cell r="D1417" t="str">
            <v>스치로폴깔기</v>
          </cell>
          <cell r="E1417" t="str">
            <v>바닥50MM</v>
          </cell>
          <cell r="F1417" t="str">
            <v>M2</v>
          </cell>
          <cell r="G1417" t="str">
            <v>54.18</v>
          </cell>
          <cell r="H1417">
            <v>2889</v>
          </cell>
          <cell r="I1417">
            <v>503</v>
          </cell>
          <cell r="J1417">
            <v>0</v>
          </cell>
        </row>
        <row r="1418">
          <cell r="A1418" t="str">
            <v>010706</v>
          </cell>
          <cell r="B1418" t="str">
            <v>20</v>
          </cell>
          <cell r="C1418" t="str">
            <v>Z0000278</v>
          </cell>
          <cell r="D1418" t="str">
            <v>스치로폴깔기</v>
          </cell>
          <cell r="E1418" t="str">
            <v>바닥60MM</v>
          </cell>
          <cell r="F1418" t="str">
            <v>M2</v>
          </cell>
          <cell r="G1418" t="str">
            <v>54.18</v>
          </cell>
          <cell r="H1418">
            <v>3238</v>
          </cell>
          <cell r="I1418">
            <v>503</v>
          </cell>
          <cell r="J1418">
            <v>0</v>
          </cell>
        </row>
        <row r="1419">
          <cell r="A1419" t="str">
            <v>010706</v>
          </cell>
          <cell r="B1419" t="str">
            <v>21</v>
          </cell>
          <cell r="C1419" t="str">
            <v>Z0000279</v>
          </cell>
          <cell r="D1419" t="str">
            <v>외벽단열시스템</v>
          </cell>
          <cell r="E1419" t="str">
            <v>T=50MM</v>
          </cell>
          <cell r="F1419" t="str">
            <v>M2</v>
          </cell>
          <cell r="G1419" t="str">
            <v>97.52</v>
          </cell>
          <cell r="H1419">
            <v>30429</v>
          </cell>
          <cell r="I1419">
            <v>0</v>
          </cell>
        </row>
        <row r="1420">
          <cell r="A1420" t="str">
            <v>010706</v>
          </cell>
          <cell r="B1420" t="str">
            <v>22</v>
          </cell>
          <cell r="C1420" t="str">
            <v>53E00310</v>
          </cell>
          <cell r="D1420" t="str">
            <v>화장실칸막이</v>
          </cell>
          <cell r="E1420" t="str">
            <v>큐비클 20MM</v>
          </cell>
          <cell r="F1420" t="str">
            <v>M2</v>
          </cell>
          <cell r="G1420" t="str">
            <v>20.16</v>
          </cell>
          <cell r="H1420">
            <v>44100</v>
          </cell>
          <cell r="I1420">
            <v>0</v>
          </cell>
        </row>
        <row r="1422">
          <cell r="D1422" t="str">
            <v>소계</v>
          </cell>
        </row>
        <row r="1424">
          <cell r="D1424" t="str">
            <v>07. 미장공사</v>
          </cell>
        </row>
        <row r="1425">
          <cell r="A1425" t="str">
            <v>010707</v>
          </cell>
          <cell r="B1425" t="str">
            <v>1</v>
          </cell>
          <cell r="C1425" t="str">
            <v>91L00040</v>
          </cell>
          <cell r="D1425" t="str">
            <v>시멘트몰탈</v>
          </cell>
          <cell r="E1425" t="str">
            <v>바닥24MM</v>
          </cell>
          <cell r="F1425" t="str">
            <v>M2</v>
          </cell>
          <cell r="G1425" t="str">
            <v>19.83</v>
          </cell>
          <cell r="H1425">
            <v>352</v>
          </cell>
          <cell r="I1425">
            <v>5506</v>
          </cell>
          <cell r="J1425">
            <v>0</v>
          </cell>
        </row>
        <row r="1426">
          <cell r="A1426" t="str">
            <v>010707</v>
          </cell>
          <cell r="B1426" t="str">
            <v>2</v>
          </cell>
          <cell r="C1426" t="str">
            <v>91L00090</v>
          </cell>
          <cell r="D1426" t="str">
            <v>시멘트몰탈</v>
          </cell>
          <cell r="E1426" t="str">
            <v>바닥50MM</v>
          </cell>
          <cell r="F1426" t="str">
            <v>M2</v>
          </cell>
          <cell r="G1426" t="str">
            <v>5.4</v>
          </cell>
          <cell r="H1426">
            <v>735</v>
          </cell>
          <cell r="I1426">
            <v>6346</v>
          </cell>
          <cell r="J1426">
            <v>0</v>
          </cell>
        </row>
        <row r="1427">
          <cell r="A1427" t="str">
            <v>010707</v>
          </cell>
          <cell r="B1427" t="str">
            <v>3</v>
          </cell>
          <cell r="C1427" t="str">
            <v>91L00250</v>
          </cell>
          <cell r="D1427" t="str">
            <v>시멘트몰탈</v>
          </cell>
          <cell r="E1427" t="str">
            <v>내벽18MM</v>
          </cell>
          <cell r="F1427" t="str">
            <v>M2</v>
          </cell>
          <cell r="G1427" t="str">
            <v>47.94</v>
          </cell>
          <cell r="H1427">
            <v>289</v>
          </cell>
          <cell r="I1427">
            <v>12881</v>
          </cell>
          <cell r="J1427">
            <v>0</v>
          </cell>
        </row>
        <row r="1428">
          <cell r="A1428" t="str">
            <v>010707</v>
          </cell>
          <cell r="B1428" t="str">
            <v>4</v>
          </cell>
          <cell r="C1428" t="str">
            <v>91L00270</v>
          </cell>
          <cell r="D1428" t="str">
            <v>시멘트몰탈</v>
          </cell>
          <cell r="E1428" t="str">
            <v>외벽24MM</v>
          </cell>
          <cell r="F1428" t="str">
            <v>M2</v>
          </cell>
          <cell r="G1428" t="str">
            <v>5.92</v>
          </cell>
          <cell r="H1428">
            <v>385</v>
          </cell>
          <cell r="I1428">
            <v>13075</v>
          </cell>
          <cell r="J1428">
            <v>0</v>
          </cell>
        </row>
        <row r="1429">
          <cell r="A1429" t="str">
            <v>010707</v>
          </cell>
          <cell r="B1429" t="str">
            <v>6</v>
          </cell>
          <cell r="C1429" t="str">
            <v>91L00410</v>
          </cell>
          <cell r="D1429" t="str">
            <v>보호 몰탈</v>
          </cell>
          <cell r="E1429" t="str">
            <v>바닥24MM</v>
          </cell>
          <cell r="F1429" t="str">
            <v>M2</v>
          </cell>
          <cell r="G1429" t="str">
            <v>151.97</v>
          </cell>
          <cell r="H1429">
            <v>352</v>
          </cell>
          <cell r="I1429">
            <v>5506</v>
          </cell>
          <cell r="J1429">
            <v>0</v>
          </cell>
        </row>
        <row r="1431">
          <cell r="D1431" t="str">
            <v>소계</v>
          </cell>
        </row>
        <row r="1433">
          <cell r="D1433" t="str">
            <v>08. 방수공사</v>
          </cell>
        </row>
        <row r="1434">
          <cell r="A1434" t="str">
            <v>010708</v>
          </cell>
          <cell r="B1434" t="str">
            <v>2</v>
          </cell>
          <cell r="C1434" t="str">
            <v>91G00230</v>
          </cell>
          <cell r="D1434" t="str">
            <v>액체방수</v>
          </cell>
          <cell r="E1434" t="str">
            <v>C종</v>
          </cell>
          <cell r="F1434" t="str">
            <v>M2</v>
          </cell>
          <cell r="G1434" t="str">
            <v>65.67</v>
          </cell>
          <cell r="H1434">
            <v>376</v>
          </cell>
          <cell r="I1434">
            <v>14979</v>
          </cell>
          <cell r="J1434">
            <v>0</v>
          </cell>
        </row>
        <row r="1435">
          <cell r="A1435" t="str">
            <v>010708</v>
          </cell>
          <cell r="B1435" t="str">
            <v>3</v>
          </cell>
          <cell r="C1435" t="str">
            <v>Z0000024</v>
          </cell>
          <cell r="D1435" t="str">
            <v>도막방수(바닥)</v>
          </cell>
          <cell r="E1435" t="str">
            <v>무기질탄성계</v>
          </cell>
          <cell r="F1435" t="str">
            <v>M2</v>
          </cell>
          <cell r="G1435" t="str">
            <v>103.79</v>
          </cell>
          <cell r="H1435">
            <v>11330</v>
          </cell>
          <cell r="I1435">
            <v>14972</v>
          </cell>
          <cell r="J1435">
            <v>449</v>
          </cell>
        </row>
        <row r="1437">
          <cell r="D1437" t="str">
            <v>소계</v>
          </cell>
        </row>
        <row r="1439">
          <cell r="D1439" t="str">
            <v>09. 도장공사</v>
          </cell>
        </row>
        <row r="1440">
          <cell r="A1440" t="str">
            <v>010709</v>
          </cell>
          <cell r="B1440" t="str">
            <v>1</v>
          </cell>
          <cell r="C1440" t="str">
            <v>91O00010</v>
          </cell>
          <cell r="D1440" t="str">
            <v>수성페인트</v>
          </cell>
          <cell r="E1440" t="str">
            <v>내벽3회,로울러칠</v>
          </cell>
          <cell r="F1440" t="str">
            <v>M2</v>
          </cell>
          <cell r="G1440" t="str">
            <v>47.94</v>
          </cell>
          <cell r="H1440">
            <v>499</v>
          </cell>
          <cell r="I1440">
            <v>3852</v>
          </cell>
          <cell r="J1440">
            <v>0</v>
          </cell>
        </row>
        <row r="1441">
          <cell r="A1441" t="str">
            <v>010709</v>
          </cell>
          <cell r="B1441" t="str">
            <v>5</v>
          </cell>
          <cell r="C1441" t="str">
            <v>Z0000280</v>
          </cell>
          <cell r="D1441" t="str">
            <v>조합페인트</v>
          </cell>
          <cell r="E1441" t="str">
            <v>콘크리트면2회,벽 뿜칠</v>
          </cell>
          <cell r="F1441" t="str">
            <v>M2</v>
          </cell>
          <cell r="G1441" t="str">
            <v>0.18</v>
          </cell>
          <cell r="H1441">
            <v>671</v>
          </cell>
          <cell r="I1441">
            <v>2984</v>
          </cell>
        </row>
        <row r="1442">
          <cell r="A1442" t="str">
            <v>010709</v>
          </cell>
          <cell r="B1442" t="str">
            <v>6</v>
          </cell>
          <cell r="C1442" t="str">
            <v>91O00210</v>
          </cell>
          <cell r="D1442" t="str">
            <v>세라민페인트</v>
          </cell>
          <cell r="E1442" t="str">
            <v>2회</v>
          </cell>
          <cell r="F1442" t="str">
            <v>M2</v>
          </cell>
          <cell r="G1442" t="str">
            <v>5.82</v>
          </cell>
          <cell r="H1442">
            <v>719</v>
          </cell>
          <cell r="I1442">
            <v>2984</v>
          </cell>
          <cell r="J1442">
            <v>0</v>
          </cell>
        </row>
        <row r="1443">
          <cell r="A1443" t="str">
            <v>010709</v>
          </cell>
          <cell r="B1443" t="str">
            <v>7</v>
          </cell>
          <cell r="C1443" t="str">
            <v>Z0000281</v>
          </cell>
          <cell r="D1443" t="str">
            <v>바니쉬칠</v>
          </cell>
          <cell r="E1443" t="str">
            <v>목재면3회칠</v>
          </cell>
          <cell r="F1443" t="str">
            <v>M2</v>
          </cell>
          <cell r="G1443">
            <v>5.0999999999999996</v>
          </cell>
          <cell r="H1443">
            <v>554</v>
          </cell>
          <cell r="I1443">
            <v>4069</v>
          </cell>
        </row>
        <row r="1444">
          <cell r="A1444" t="str">
            <v>010709</v>
          </cell>
          <cell r="B1444" t="str">
            <v>8</v>
          </cell>
          <cell r="C1444" t="str">
            <v>Z0000282</v>
          </cell>
          <cell r="D1444" t="str">
            <v>본타일(외부용)</v>
          </cell>
          <cell r="E1444" t="str">
            <v>에폭시계</v>
          </cell>
          <cell r="F1444" t="str">
            <v>M2</v>
          </cell>
          <cell r="G1444" t="str">
            <v>153.58</v>
          </cell>
          <cell r="H1444">
            <v>4667</v>
          </cell>
          <cell r="I1444">
            <v>10528</v>
          </cell>
        </row>
        <row r="1446">
          <cell r="D1446" t="str">
            <v>소계</v>
          </cell>
        </row>
        <row r="1448">
          <cell r="D1448" t="str">
            <v>10. 타일공사</v>
          </cell>
        </row>
        <row r="1449">
          <cell r="A1449" t="str">
            <v>010710</v>
          </cell>
          <cell r="B1449" t="str">
            <v>2</v>
          </cell>
          <cell r="C1449" t="str">
            <v>Z0000283</v>
          </cell>
          <cell r="D1449" t="str">
            <v>자기질타일</v>
          </cell>
          <cell r="E1449" t="str">
            <v>200*200</v>
          </cell>
          <cell r="F1449" t="str">
            <v>M2</v>
          </cell>
          <cell r="G1449" t="str">
            <v>29.82</v>
          </cell>
          <cell r="H1449">
            <v>7056</v>
          </cell>
          <cell r="I1449">
            <v>0</v>
          </cell>
        </row>
        <row r="1450">
          <cell r="A1450" t="str">
            <v>010710</v>
          </cell>
          <cell r="B1450" t="str">
            <v>3</v>
          </cell>
          <cell r="C1450" t="str">
            <v>Z0000029</v>
          </cell>
          <cell r="D1450" t="str">
            <v>도기질타일</v>
          </cell>
          <cell r="E1450" t="str">
            <v>200*250</v>
          </cell>
          <cell r="F1450" t="str">
            <v>M2</v>
          </cell>
          <cell r="G1450" t="str">
            <v>81.14</v>
          </cell>
          <cell r="H1450">
            <v>7186</v>
          </cell>
          <cell r="I1450">
            <v>0</v>
          </cell>
        </row>
        <row r="1451">
          <cell r="A1451" t="str">
            <v>010710</v>
          </cell>
          <cell r="B1451" t="str">
            <v>5</v>
          </cell>
          <cell r="C1451" t="str">
            <v>91H00110</v>
          </cell>
          <cell r="D1451" t="str">
            <v>타일붙이기(벽)</v>
          </cell>
          <cell r="E1451" t="str">
            <v>150*150(압착)</v>
          </cell>
          <cell r="F1451" t="str">
            <v>M2</v>
          </cell>
          <cell r="G1451" t="str">
            <v>78.78</v>
          </cell>
          <cell r="H1451">
            <v>97</v>
          </cell>
          <cell r="I1451">
            <v>18483</v>
          </cell>
          <cell r="J1451">
            <v>554</v>
          </cell>
        </row>
        <row r="1452">
          <cell r="A1452" t="str">
            <v>010710</v>
          </cell>
          <cell r="B1452" t="str">
            <v>6</v>
          </cell>
          <cell r="C1452" t="str">
            <v>91H00010</v>
          </cell>
          <cell r="D1452" t="str">
            <v>타일붙이기(바닥)</v>
          </cell>
          <cell r="E1452" t="str">
            <v>150*150(압착)</v>
          </cell>
          <cell r="F1452" t="str">
            <v>M2</v>
          </cell>
          <cell r="G1452" t="str">
            <v>28.95</v>
          </cell>
          <cell r="H1452">
            <v>84</v>
          </cell>
          <cell r="I1452">
            <v>14612</v>
          </cell>
          <cell r="J1452">
            <v>438</v>
          </cell>
        </row>
        <row r="1454">
          <cell r="D1454" t="str">
            <v>소계</v>
          </cell>
        </row>
        <row r="1456">
          <cell r="D1456" t="str">
            <v>11. 창호공사</v>
          </cell>
        </row>
        <row r="1457">
          <cell r="A1457" t="str">
            <v>010711</v>
          </cell>
          <cell r="B1457" t="str">
            <v>55</v>
          </cell>
          <cell r="C1457" t="str">
            <v>Z0000284</v>
          </cell>
          <cell r="D1457" t="str">
            <v>KAW-1(불소수지도장)</v>
          </cell>
          <cell r="E1457" t="str">
            <v>0.9*1.5</v>
          </cell>
          <cell r="F1457" t="str">
            <v>EA</v>
          </cell>
          <cell r="G1457" t="str">
            <v>4</v>
          </cell>
          <cell r="H1457">
            <v>41542</v>
          </cell>
          <cell r="I1457">
            <v>0</v>
          </cell>
        </row>
        <row r="1458">
          <cell r="A1458" t="str">
            <v>010711</v>
          </cell>
          <cell r="B1458" t="str">
            <v>56</v>
          </cell>
          <cell r="C1458" t="str">
            <v>Z0000285</v>
          </cell>
          <cell r="D1458" t="str">
            <v>KAW-2(불소수지도장)</v>
          </cell>
          <cell r="E1458" t="str">
            <v>0.9*0.9</v>
          </cell>
          <cell r="F1458" t="str">
            <v>EA</v>
          </cell>
          <cell r="G1458" t="str">
            <v>4</v>
          </cell>
          <cell r="H1458">
            <v>28021</v>
          </cell>
          <cell r="I1458">
            <v>0</v>
          </cell>
        </row>
        <row r="1459">
          <cell r="A1459" t="str">
            <v>010711</v>
          </cell>
          <cell r="B1459" t="str">
            <v>57</v>
          </cell>
          <cell r="C1459" t="str">
            <v>Z0000286</v>
          </cell>
          <cell r="D1459" t="str">
            <v>KAW-3(불소수지도장)</v>
          </cell>
          <cell r="E1459" t="str">
            <v>5.34*1.5</v>
          </cell>
          <cell r="F1459" t="str">
            <v>EA</v>
          </cell>
          <cell r="G1459" t="str">
            <v>1</v>
          </cell>
          <cell r="H1459">
            <v>246483</v>
          </cell>
          <cell r="I1459">
            <v>0</v>
          </cell>
        </row>
        <row r="1460">
          <cell r="A1460" t="str">
            <v>010711</v>
          </cell>
          <cell r="B1460" t="str">
            <v>58</v>
          </cell>
          <cell r="C1460" t="str">
            <v>Z0000287</v>
          </cell>
          <cell r="D1460" t="str">
            <v>SD-1</v>
          </cell>
          <cell r="E1460" t="str">
            <v>0.9*2.4</v>
          </cell>
          <cell r="F1460" t="str">
            <v>EA</v>
          </cell>
          <cell r="G1460" t="str">
            <v>1</v>
          </cell>
          <cell r="H1460">
            <v>421452</v>
          </cell>
          <cell r="I1460">
            <v>0</v>
          </cell>
        </row>
        <row r="1461">
          <cell r="A1461" t="str">
            <v>010711</v>
          </cell>
          <cell r="B1461" t="str">
            <v>59</v>
          </cell>
          <cell r="C1461" t="str">
            <v>Z0000288</v>
          </cell>
          <cell r="D1461" t="str">
            <v>WD-1</v>
          </cell>
          <cell r="E1461" t="str">
            <v>0.9*2.1</v>
          </cell>
          <cell r="F1461" t="str">
            <v>EA</v>
          </cell>
          <cell r="G1461" t="str">
            <v>1</v>
          </cell>
          <cell r="H1461">
            <v>89623</v>
          </cell>
          <cell r="I1461">
            <v>0</v>
          </cell>
        </row>
        <row r="1462">
          <cell r="A1462" t="str">
            <v>010711</v>
          </cell>
          <cell r="B1462" t="str">
            <v>60</v>
          </cell>
          <cell r="C1462" t="str">
            <v>Z0000298</v>
          </cell>
          <cell r="D1462" t="str">
            <v>STD-1</v>
          </cell>
          <cell r="E1462" t="str">
            <v>0.9*1.95</v>
          </cell>
          <cell r="F1462" t="str">
            <v>EA</v>
          </cell>
          <cell r="G1462" t="str">
            <v>2</v>
          </cell>
          <cell r="H1462">
            <v>120393</v>
          </cell>
          <cell r="I1462">
            <v>0</v>
          </cell>
          <cell r="J1462">
            <v>0</v>
          </cell>
        </row>
        <row r="1463">
          <cell r="A1463" t="str">
            <v>010711</v>
          </cell>
          <cell r="B1463" t="str">
            <v>61</v>
          </cell>
          <cell r="C1463" t="str">
            <v>Z0000290</v>
          </cell>
          <cell r="D1463" t="str">
            <v>분체정전도장</v>
          </cell>
          <cell r="E1463" t="str">
            <v>T=1.2MM</v>
          </cell>
          <cell r="F1463" t="str">
            <v>M2</v>
          </cell>
          <cell r="G1463" t="str">
            <v>0.27</v>
          </cell>
          <cell r="H1463">
            <v>17640</v>
          </cell>
          <cell r="I1463">
            <v>0</v>
          </cell>
        </row>
        <row r="1464">
          <cell r="A1464" t="str">
            <v>010711</v>
          </cell>
          <cell r="B1464" t="str">
            <v>62</v>
          </cell>
          <cell r="C1464" t="str">
            <v>Z0000291</v>
          </cell>
          <cell r="D1464" t="str">
            <v>AL 방충망</v>
          </cell>
          <cell r="E1464">
            <v>0</v>
          </cell>
          <cell r="F1464" t="str">
            <v>M2</v>
          </cell>
          <cell r="G1464" t="str">
            <v>2.52</v>
          </cell>
          <cell r="H1464">
            <v>14014</v>
          </cell>
          <cell r="I1464">
            <v>0</v>
          </cell>
        </row>
        <row r="1465">
          <cell r="A1465" t="str">
            <v>010711</v>
          </cell>
          <cell r="B1465" t="str">
            <v>63</v>
          </cell>
          <cell r="C1465" t="str">
            <v>Z0000078</v>
          </cell>
          <cell r="D1465" t="str">
            <v>피보트힌지</v>
          </cell>
          <cell r="E1465">
            <v>0</v>
          </cell>
          <cell r="F1465" t="str">
            <v>EA</v>
          </cell>
          <cell r="G1465" t="str">
            <v>1</v>
          </cell>
          <cell r="H1465">
            <v>14700</v>
          </cell>
          <cell r="I1465">
            <v>0</v>
          </cell>
        </row>
        <row r="1466">
          <cell r="A1466" t="str">
            <v>010711</v>
          </cell>
          <cell r="B1466" t="str">
            <v>64</v>
          </cell>
          <cell r="C1466" t="str">
            <v>Z0000299</v>
          </cell>
          <cell r="D1466" t="str">
            <v>후로아힌지</v>
          </cell>
          <cell r="E1466">
            <v>0</v>
          </cell>
          <cell r="F1466" t="str">
            <v>EA</v>
          </cell>
          <cell r="G1466" t="str">
            <v>2</v>
          </cell>
          <cell r="H1466">
            <v>45080</v>
          </cell>
          <cell r="I1466">
            <v>0</v>
          </cell>
        </row>
        <row r="1467">
          <cell r="A1467" t="str">
            <v>010711</v>
          </cell>
          <cell r="B1467" t="str">
            <v>65</v>
          </cell>
          <cell r="C1467" t="str">
            <v>Z0000300</v>
          </cell>
          <cell r="D1467" t="str">
            <v>플로어 힌지설치</v>
          </cell>
          <cell r="E1467">
            <v>0</v>
          </cell>
          <cell r="F1467" t="str">
            <v>EA</v>
          </cell>
          <cell r="G1467" t="str">
            <v>2</v>
          </cell>
          <cell r="H1467">
            <v>0</v>
          </cell>
          <cell r="I1467">
            <v>7345</v>
          </cell>
          <cell r="J1467">
            <v>219</v>
          </cell>
        </row>
        <row r="1468">
          <cell r="A1468" t="str">
            <v>010711</v>
          </cell>
          <cell r="B1468" t="str">
            <v>66</v>
          </cell>
          <cell r="C1468" t="str">
            <v>Z0000079</v>
          </cell>
          <cell r="D1468" t="str">
            <v>도아 체크</v>
          </cell>
          <cell r="E1468">
            <v>0</v>
          </cell>
          <cell r="F1468" t="str">
            <v>EA</v>
          </cell>
          <cell r="G1468" t="str">
            <v>1</v>
          </cell>
          <cell r="H1468">
            <v>24500</v>
          </cell>
          <cell r="I1468">
            <v>0</v>
          </cell>
        </row>
        <row r="1469">
          <cell r="A1469" t="str">
            <v>010711</v>
          </cell>
          <cell r="B1469" t="str">
            <v>67</v>
          </cell>
          <cell r="C1469" t="str">
            <v>Z0000080</v>
          </cell>
          <cell r="D1469" t="str">
            <v>도어체크설치</v>
          </cell>
          <cell r="E1469">
            <v>0</v>
          </cell>
          <cell r="F1469" t="str">
            <v>EA</v>
          </cell>
          <cell r="G1469" t="str">
            <v>1</v>
          </cell>
          <cell r="H1469">
            <v>0</v>
          </cell>
          <cell r="I1469">
            <v>4788</v>
          </cell>
          <cell r="J1469">
            <v>143</v>
          </cell>
        </row>
        <row r="1470">
          <cell r="A1470" t="str">
            <v>010711</v>
          </cell>
          <cell r="B1470" t="str">
            <v>68</v>
          </cell>
          <cell r="C1470" t="str">
            <v>Z0000081</v>
          </cell>
          <cell r="D1470" t="str">
            <v>도아 로크</v>
          </cell>
          <cell r="E1470" t="str">
            <v>현관용</v>
          </cell>
          <cell r="F1470" t="str">
            <v>EA</v>
          </cell>
          <cell r="G1470" t="str">
            <v>2</v>
          </cell>
          <cell r="H1470">
            <v>9310</v>
          </cell>
          <cell r="I1470">
            <v>0</v>
          </cell>
        </row>
        <row r="1471">
          <cell r="A1471" t="str">
            <v>010711</v>
          </cell>
          <cell r="B1471" t="str">
            <v>69</v>
          </cell>
          <cell r="C1471" t="str">
            <v>Z0000082</v>
          </cell>
          <cell r="D1471" t="str">
            <v>창호철물 설치</v>
          </cell>
          <cell r="E1471" t="str">
            <v>도아록</v>
          </cell>
          <cell r="F1471" t="str">
            <v>EA</v>
          </cell>
          <cell r="G1471" t="str">
            <v>2</v>
          </cell>
          <cell r="H1471">
            <v>0</v>
          </cell>
          <cell r="I1471">
            <v>689</v>
          </cell>
          <cell r="J1471">
            <v>0</v>
          </cell>
        </row>
        <row r="1472">
          <cell r="A1472" t="str">
            <v>010711</v>
          </cell>
          <cell r="B1472" t="str">
            <v>70</v>
          </cell>
          <cell r="C1472" t="str">
            <v>Z0000292</v>
          </cell>
          <cell r="D1472" t="str">
            <v>정첩</v>
          </cell>
          <cell r="E1472" t="str">
            <v>황동4"</v>
          </cell>
          <cell r="F1472" t="str">
            <v>EA</v>
          </cell>
          <cell r="G1472" t="str">
            <v>3</v>
          </cell>
          <cell r="H1472">
            <v>1666</v>
          </cell>
          <cell r="I1472">
            <v>0</v>
          </cell>
        </row>
        <row r="1474">
          <cell r="D1474" t="str">
            <v>소계</v>
          </cell>
        </row>
        <row r="1476">
          <cell r="D1476" t="str">
            <v>12. 유리공사</v>
          </cell>
        </row>
        <row r="1477">
          <cell r="A1477" t="str">
            <v>010712</v>
          </cell>
          <cell r="B1477" t="str">
            <v>1</v>
          </cell>
          <cell r="C1477" t="str">
            <v>Z0000293</v>
          </cell>
          <cell r="D1477" t="str">
            <v>복층유리</v>
          </cell>
          <cell r="E1477" t="str">
            <v>투명,12MM</v>
          </cell>
          <cell r="F1477" t="str">
            <v>M2</v>
          </cell>
          <cell r="G1477" t="str">
            <v>8.64</v>
          </cell>
          <cell r="H1477">
            <v>13337</v>
          </cell>
          <cell r="I1477">
            <v>0</v>
          </cell>
        </row>
        <row r="1478">
          <cell r="A1478" t="str">
            <v>010712</v>
          </cell>
          <cell r="B1478" t="str">
            <v>2</v>
          </cell>
          <cell r="C1478" t="str">
            <v>Z0000294</v>
          </cell>
          <cell r="D1478" t="str">
            <v>복층유리(곡면)</v>
          </cell>
          <cell r="E1478" t="str">
            <v>T12</v>
          </cell>
          <cell r="F1478" t="str">
            <v>M2</v>
          </cell>
          <cell r="G1478" t="str">
            <v>8.01</v>
          </cell>
          <cell r="H1478">
            <v>13976</v>
          </cell>
          <cell r="I1478">
            <v>0</v>
          </cell>
        </row>
        <row r="1479">
          <cell r="A1479" t="str">
            <v>010712</v>
          </cell>
          <cell r="B1479" t="str">
            <v>3</v>
          </cell>
          <cell r="C1479" t="str">
            <v>Z0000301</v>
          </cell>
          <cell r="D1479" t="str">
            <v>투명유리</v>
          </cell>
          <cell r="E1479" t="str">
            <v>5MM</v>
          </cell>
          <cell r="F1479" t="str">
            <v>M2</v>
          </cell>
          <cell r="G1479" t="str">
            <v>0.81</v>
          </cell>
          <cell r="H1479">
            <v>3716</v>
          </cell>
          <cell r="I1479">
            <v>0</v>
          </cell>
        </row>
        <row r="1480">
          <cell r="A1480" t="str">
            <v>010712</v>
          </cell>
          <cell r="B1480" t="str">
            <v>6</v>
          </cell>
          <cell r="C1480" t="str">
            <v>Z0000303</v>
          </cell>
          <cell r="D1480" t="str">
            <v>유리끼우기</v>
          </cell>
          <cell r="E1480" t="str">
            <v>AL 및 플라스틱,5MM이하</v>
          </cell>
          <cell r="F1480" t="str">
            <v>M2</v>
          </cell>
          <cell r="G1480" t="str">
            <v>0.81</v>
          </cell>
          <cell r="H1480">
            <v>0</v>
          </cell>
          <cell r="I1480">
            <v>10681</v>
          </cell>
          <cell r="J1480">
            <v>0</v>
          </cell>
        </row>
        <row r="1481">
          <cell r="A1481" t="str">
            <v>010712</v>
          </cell>
          <cell r="B1481" t="str">
            <v>7</v>
          </cell>
          <cell r="C1481" t="str">
            <v>Z0000295</v>
          </cell>
          <cell r="D1481" t="str">
            <v>유리끼우기</v>
          </cell>
          <cell r="E1481" t="str">
            <v>복층유리,12MM</v>
          </cell>
          <cell r="F1481" t="str">
            <v>M2</v>
          </cell>
          <cell r="G1481" t="str">
            <v>16.65</v>
          </cell>
          <cell r="H1481">
            <v>0</v>
          </cell>
          <cell r="I1481">
            <v>15428</v>
          </cell>
          <cell r="J1481">
            <v>0</v>
          </cell>
        </row>
        <row r="1482">
          <cell r="A1482" t="str">
            <v>010712</v>
          </cell>
          <cell r="B1482" t="str">
            <v>8</v>
          </cell>
          <cell r="C1482" t="str">
            <v>91N00510</v>
          </cell>
          <cell r="D1482" t="str">
            <v>유리끼우기 코킹</v>
          </cell>
          <cell r="E1482" t="str">
            <v>0.5CM각</v>
          </cell>
          <cell r="F1482" t="str">
            <v>M</v>
          </cell>
          <cell r="G1482" t="str">
            <v>173.52</v>
          </cell>
          <cell r="H1482">
            <v>189</v>
          </cell>
          <cell r="I1482">
            <v>0</v>
          </cell>
          <cell r="J1482">
            <v>0</v>
          </cell>
        </row>
        <row r="1484">
          <cell r="D1484" t="str">
            <v>소계</v>
          </cell>
        </row>
        <row r="1486">
          <cell r="D1486" t="str">
            <v>13. 작업부산물</v>
          </cell>
        </row>
        <row r="1487">
          <cell r="A1487" t="str">
            <v>010713</v>
          </cell>
          <cell r="B1487" t="str">
            <v>1</v>
          </cell>
          <cell r="C1487" t="str">
            <v>Z0000196</v>
          </cell>
          <cell r="D1487" t="str">
            <v>고철</v>
          </cell>
          <cell r="E1487">
            <v>0</v>
          </cell>
          <cell r="F1487" t="str">
            <v>KG</v>
          </cell>
          <cell r="G1487" t="str">
            <v>72.1</v>
          </cell>
          <cell r="H1487">
            <v>68</v>
          </cell>
          <cell r="I1487">
            <v>0</v>
          </cell>
          <cell r="J1487">
            <v>0</v>
          </cell>
        </row>
        <row r="1489">
          <cell r="D1489" t="str">
            <v>소계</v>
          </cell>
        </row>
        <row r="1491">
          <cell r="D1491" t="str">
            <v>14. 관급자재대</v>
          </cell>
        </row>
        <row r="1492">
          <cell r="A1492" t="str">
            <v>010714</v>
          </cell>
          <cell r="B1492" t="str">
            <v>1</v>
          </cell>
          <cell r="C1492" t="str">
            <v>Z0000197</v>
          </cell>
          <cell r="D1492" t="str">
            <v>시멘트</v>
          </cell>
          <cell r="E1492" t="str">
            <v>40KG</v>
          </cell>
          <cell r="F1492" t="str">
            <v>포</v>
          </cell>
          <cell r="G1492" t="str">
            <v>127</v>
          </cell>
        </row>
        <row r="1493">
          <cell r="A1493" t="str">
            <v>010714</v>
          </cell>
          <cell r="B1493" t="str">
            <v>2</v>
          </cell>
          <cell r="C1493" t="str">
            <v>Z0000198</v>
          </cell>
          <cell r="D1493" t="str">
            <v>조달수수료</v>
          </cell>
          <cell r="E1493" t="str">
            <v>자재비의 1.4%</v>
          </cell>
          <cell r="F1493" t="str">
            <v>식</v>
          </cell>
          <cell r="G1493" t="str">
            <v>1</v>
          </cell>
        </row>
        <row r="1494">
          <cell r="A1494" t="str">
            <v>010714</v>
          </cell>
          <cell r="B1494" t="str">
            <v>3</v>
          </cell>
          <cell r="C1494" t="str">
            <v>Z0000199</v>
          </cell>
          <cell r="D1494" t="str">
            <v>레미콘</v>
          </cell>
          <cell r="E1494" t="str">
            <v>25-210-12</v>
          </cell>
          <cell r="F1494" t="str">
            <v>M3</v>
          </cell>
          <cell r="G1494" t="str">
            <v>41.43</v>
          </cell>
        </row>
        <row r="1495">
          <cell r="A1495" t="str">
            <v>010714</v>
          </cell>
          <cell r="B1495" t="str">
            <v>5</v>
          </cell>
          <cell r="C1495" t="str">
            <v>Z0000201</v>
          </cell>
          <cell r="D1495" t="str">
            <v>레미콘</v>
          </cell>
          <cell r="E1495" t="str">
            <v>40-135-8</v>
          </cell>
          <cell r="F1495" t="str">
            <v>M3</v>
          </cell>
          <cell r="G1495" t="str">
            <v>5.09</v>
          </cell>
        </row>
        <row r="1496">
          <cell r="A1496" t="str">
            <v>010714</v>
          </cell>
          <cell r="B1496" t="str">
            <v>6</v>
          </cell>
          <cell r="C1496" t="str">
            <v>Z0000202</v>
          </cell>
          <cell r="D1496" t="str">
            <v>조달수수료</v>
          </cell>
          <cell r="E1496" t="str">
            <v>자재비의 0.8%</v>
          </cell>
          <cell r="F1496" t="str">
            <v>식</v>
          </cell>
          <cell r="G1496" t="str">
            <v>1</v>
          </cell>
        </row>
        <row r="1497">
          <cell r="A1497" t="str">
            <v>010714</v>
          </cell>
          <cell r="B1497" t="str">
            <v>7</v>
          </cell>
          <cell r="C1497" t="str">
            <v>Z0000203</v>
          </cell>
          <cell r="D1497" t="str">
            <v>철   근(SD30)</v>
          </cell>
          <cell r="E1497" t="str">
            <v>D 10</v>
          </cell>
          <cell r="F1497" t="str">
            <v>톤</v>
          </cell>
          <cell r="G1497" t="str">
            <v>2.28</v>
          </cell>
        </row>
        <row r="1498">
          <cell r="A1498" t="str">
            <v>010714</v>
          </cell>
          <cell r="B1498" t="str">
            <v>8</v>
          </cell>
          <cell r="C1498" t="str">
            <v>Z0000204</v>
          </cell>
          <cell r="D1498" t="str">
            <v>철   근(SD30)</v>
          </cell>
          <cell r="E1498" t="str">
            <v>D 13</v>
          </cell>
          <cell r="F1498" t="str">
            <v>톤</v>
          </cell>
          <cell r="G1498" t="str">
            <v>1.13</v>
          </cell>
        </row>
        <row r="1499">
          <cell r="A1499" t="str">
            <v>010714</v>
          </cell>
          <cell r="B1499" t="str">
            <v>9</v>
          </cell>
          <cell r="C1499" t="str">
            <v>Z0000297</v>
          </cell>
          <cell r="D1499" t="str">
            <v>철   근(SD30)</v>
          </cell>
          <cell r="E1499" t="str">
            <v>D 16</v>
          </cell>
          <cell r="F1499" t="str">
            <v>톤</v>
          </cell>
          <cell r="G1499" t="str">
            <v>0.12</v>
          </cell>
        </row>
        <row r="1500">
          <cell r="A1500" t="str">
            <v>010714</v>
          </cell>
          <cell r="B1500" t="str">
            <v>10</v>
          </cell>
          <cell r="C1500" t="str">
            <v>Z0000210</v>
          </cell>
          <cell r="D1500" t="str">
            <v>조달수수료</v>
          </cell>
          <cell r="E1500" t="str">
            <v>자재비의 1.4%</v>
          </cell>
          <cell r="F1500" t="str">
            <v>식</v>
          </cell>
          <cell r="G1500" t="str">
            <v>1</v>
          </cell>
        </row>
        <row r="1502">
          <cell r="D1502" t="str">
            <v>소계</v>
          </cell>
        </row>
        <row r="1504">
          <cell r="D1504" t="str">
            <v>합  계</v>
          </cell>
        </row>
        <row r="1506">
          <cell r="D1506" t="str">
            <v>* 쓰레기 처리장</v>
          </cell>
        </row>
        <row r="1508">
          <cell r="D1508" t="str">
            <v>1. 가설공사</v>
          </cell>
        </row>
        <row r="1509">
          <cell r="A1509" t="str">
            <v>010801</v>
          </cell>
          <cell r="B1509" t="str">
            <v>1</v>
          </cell>
          <cell r="C1509" t="str">
            <v>91B00010</v>
          </cell>
          <cell r="D1509" t="str">
            <v>규준틀설치</v>
          </cell>
          <cell r="E1509" t="str">
            <v>귀</v>
          </cell>
          <cell r="F1509" t="str">
            <v>개소</v>
          </cell>
          <cell r="G1509" t="str">
            <v>4</v>
          </cell>
          <cell r="H1509">
            <v>3794</v>
          </cell>
          <cell r="I1509">
            <v>33373</v>
          </cell>
          <cell r="J1509">
            <v>0</v>
          </cell>
        </row>
        <row r="1510">
          <cell r="A1510" t="str">
            <v>010801</v>
          </cell>
          <cell r="B1510" t="str">
            <v>2</v>
          </cell>
          <cell r="C1510" t="str">
            <v>91B00020</v>
          </cell>
          <cell r="D1510" t="str">
            <v>규준틀설치</v>
          </cell>
          <cell r="E1510" t="str">
            <v>평</v>
          </cell>
          <cell r="F1510" t="str">
            <v>개소</v>
          </cell>
          <cell r="G1510" t="str">
            <v>4</v>
          </cell>
          <cell r="H1510">
            <v>2410</v>
          </cell>
          <cell r="I1510">
            <v>19112</v>
          </cell>
          <cell r="J1510">
            <v>0</v>
          </cell>
        </row>
        <row r="1511">
          <cell r="A1511" t="str">
            <v>010801</v>
          </cell>
          <cell r="B1511" t="str">
            <v>4</v>
          </cell>
          <cell r="C1511" t="str">
            <v>91B00060</v>
          </cell>
          <cell r="D1511" t="str">
            <v>강관동바리</v>
          </cell>
          <cell r="E1511" t="str">
            <v>3개월</v>
          </cell>
          <cell r="F1511" t="str">
            <v>M2</v>
          </cell>
          <cell r="G1511" t="str">
            <v>81.64</v>
          </cell>
          <cell r="H1511">
            <v>620</v>
          </cell>
          <cell r="I1511">
            <v>3257</v>
          </cell>
          <cell r="J1511">
            <v>0</v>
          </cell>
        </row>
        <row r="1512">
          <cell r="A1512" t="str">
            <v>010801</v>
          </cell>
          <cell r="B1512" t="str">
            <v>5</v>
          </cell>
          <cell r="C1512" t="str">
            <v>Z0000236</v>
          </cell>
          <cell r="D1512" t="str">
            <v>강관틀비계</v>
          </cell>
          <cell r="E1512" t="str">
            <v>3개월</v>
          </cell>
          <cell r="F1512" t="str">
            <v>M2</v>
          </cell>
          <cell r="G1512" t="str">
            <v>261.45</v>
          </cell>
          <cell r="H1512">
            <v>529</v>
          </cell>
          <cell r="I1512">
            <v>2102</v>
          </cell>
        </row>
        <row r="1513">
          <cell r="A1513" t="str">
            <v>010801</v>
          </cell>
          <cell r="B1513" t="str">
            <v>9</v>
          </cell>
          <cell r="C1513" t="str">
            <v>91B00760</v>
          </cell>
          <cell r="D1513" t="str">
            <v>콘크리트보양</v>
          </cell>
          <cell r="E1513" t="str">
            <v>가마니</v>
          </cell>
          <cell r="F1513" t="str">
            <v>M2</v>
          </cell>
          <cell r="G1513" t="str">
            <v>196.56</v>
          </cell>
          <cell r="H1513">
            <v>176</v>
          </cell>
          <cell r="I1513">
            <v>0</v>
          </cell>
          <cell r="J1513">
            <v>0</v>
          </cell>
        </row>
        <row r="1514">
          <cell r="A1514" t="str">
            <v>010801</v>
          </cell>
          <cell r="B1514" t="str">
            <v>10</v>
          </cell>
          <cell r="C1514" t="str">
            <v>91B00790</v>
          </cell>
          <cell r="D1514" t="str">
            <v>타일석재면보양</v>
          </cell>
          <cell r="E1514">
            <v>0</v>
          </cell>
          <cell r="F1514" t="str">
            <v>M2</v>
          </cell>
          <cell r="G1514" t="str">
            <v>10.08</v>
          </cell>
          <cell r="H1514">
            <v>97</v>
          </cell>
          <cell r="I1514">
            <v>63</v>
          </cell>
          <cell r="J1514">
            <v>0</v>
          </cell>
        </row>
        <row r="1515">
          <cell r="A1515" t="str">
            <v>010801</v>
          </cell>
          <cell r="B1515" t="str">
            <v>12</v>
          </cell>
          <cell r="C1515" t="str">
            <v>Z0000272</v>
          </cell>
          <cell r="D1515" t="str">
            <v>현 장 정 리</v>
          </cell>
          <cell r="E1515" t="str">
            <v>RC조</v>
          </cell>
          <cell r="F1515" t="str">
            <v>M2</v>
          </cell>
          <cell r="G1515" t="str">
            <v>105.84</v>
          </cell>
          <cell r="H1515">
            <v>0</v>
          </cell>
          <cell r="I1515">
            <v>4850</v>
          </cell>
        </row>
        <row r="1517">
          <cell r="D1517" t="str">
            <v>소계</v>
          </cell>
        </row>
        <row r="1519">
          <cell r="D1519" t="str">
            <v>2. 토공사</v>
          </cell>
        </row>
        <row r="1520">
          <cell r="A1520" t="str">
            <v>010802</v>
          </cell>
          <cell r="B1520" t="str">
            <v>1</v>
          </cell>
          <cell r="C1520" t="str">
            <v>Z0000001</v>
          </cell>
          <cell r="D1520" t="str">
            <v>터파기</v>
          </cell>
          <cell r="E1520" t="str">
            <v>백호우,1.0M3</v>
          </cell>
          <cell r="F1520" t="str">
            <v>M3</v>
          </cell>
          <cell r="G1520" t="str">
            <v>15.75</v>
          </cell>
          <cell r="H1520">
            <v>98</v>
          </cell>
          <cell r="I1520">
            <v>315</v>
          </cell>
          <cell r="J1520">
            <v>225</v>
          </cell>
        </row>
        <row r="1521">
          <cell r="A1521" t="str">
            <v>010802</v>
          </cell>
          <cell r="B1521" t="str">
            <v>2</v>
          </cell>
          <cell r="C1521" t="str">
            <v>Z0000002</v>
          </cell>
          <cell r="D1521" t="str">
            <v>되메우기</v>
          </cell>
          <cell r="E1521" t="str">
            <v>백호우,1.0M3</v>
          </cell>
          <cell r="F1521" t="str">
            <v>M3</v>
          </cell>
          <cell r="G1521" t="str">
            <v>6.5</v>
          </cell>
          <cell r="H1521">
            <v>59</v>
          </cell>
          <cell r="I1521">
            <v>160</v>
          </cell>
          <cell r="J1521">
            <v>135</v>
          </cell>
        </row>
        <row r="1522">
          <cell r="A1522" t="str">
            <v>010802</v>
          </cell>
          <cell r="B1522" t="str">
            <v>3</v>
          </cell>
          <cell r="C1522" t="str">
            <v>Z0000003</v>
          </cell>
          <cell r="D1522" t="str">
            <v>잔토처리(장외 10.5KM)</v>
          </cell>
          <cell r="E1522" t="str">
            <v>백호우0.7+덤프 15</v>
          </cell>
          <cell r="F1522" t="str">
            <v>M3</v>
          </cell>
          <cell r="G1522" t="str">
            <v>9.25</v>
          </cell>
          <cell r="H1522">
            <v>980</v>
          </cell>
          <cell r="I1522">
            <v>1080</v>
          </cell>
          <cell r="J1522">
            <v>1260</v>
          </cell>
        </row>
        <row r="1523">
          <cell r="A1523" t="str">
            <v>010802</v>
          </cell>
          <cell r="B1523" t="str">
            <v>4</v>
          </cell>
          <cell r="C1523" t="str">
            <v>91C00411</v>
          </cell>
          <cell r="D1523" t="str">
            <v>PE필름깔기</v>
          </cell>
          <cell r="E1523" t="str">
            <v>바닥0.04MM*2겹</v>
          </cell>
          <cell r="F1523" t="str">
            <v>M2</v>
          </cell>
          <cell r="G1523" t="str">
            <v>22.68</v>
          </cell>
          <cell r="H1523">
            <v>99</v>
          </cell>
          <cell r="I1523">
            <v>360</v>
          </cell>
          <cell r="J1523">
            <v>0</v>
          </cell>
        </row>
        <row r="1525">
          <cell r="D1525" t="str">
            <v>소계</v>
          </cell>
        </row>
        <row r="1527">
          <cell r="D1527" t="str">
            <v>3. 철근콘크리트공사</v>
          </cell>
        </row>
        <row r="1528">
          <cell r="A1528" t="str">
            <v>010803</v>
          </cell>
          <cell r="B1528" t="str">
            <v>1</v>
          </cell>
          <cell r="C1528" t="str">
            <v>Z0000004</v>
          </cell>
          <cell r="D1528" t="str">
            <v>레미콘</v>
          </cell>
          <cell r="E1528" t="str">
            <v>25-210-12</v>
          </cell>
          <cell r="F1528" t="str">
            <v>M3</v>
          </cell>
          <cell r="G1528" t="str">
            <v>65.72</v>
          </cell>
          <cell r="H1528">
            <v>0</v>
          </cell>
        </row>
        <row r="1529">
          <cell r="A1529" t="str">
            <v>010803</v>
          </cell>
          <cell r="B1529" t="str">
            <v>2</v>
          </cell>
          <cell r="C1529" t="str">
            <v>Z0000005</v>
          </cell>
          <cell r="D1529" t="str">
            <v>레미콘</v>
          </cell>
          <cell r="E1529" t="str">
            <v>25-180-8</v>
          </cell>
          <cell r="F1529" t="str">
            <v>M3</v>
          </cell>
          <cell r="G1529" t="str">
            <v>8.57</v>
          </cell>
          <cell r="H1529">
            <v>0</v>
          </cell>
        </row>
        <row r="1530">
          <cell r="A1530" t="str">
            <v>010803</v>
          </cell>
          <cell r="B1530" t="str">
            <v>3</v>
          </cell>
          <cell r="C1530" t="str">
            <v>Z0000006</v>
          </cell>
          <cell r="D1530" t="str">
            <v>레미콘</v>
          </cell>
          <cell r="E1530" t="str">
            <v>40-135-8</v>
          </cell>
          <cell r="F1530" t="str">
            <v>M3</v>
          </cell>
          <cell r="G1530" t="str">
            <v>8.2</v>
          </cell>
          <cell r="H1530">
            <v>0</v>
          </cell>
        </row>
        <row r="1531">
          <cell r="A1531" t="str">
            <v>010803</v>
          </cell>
          <cell r="B1531" t="str">
            <v>4</v>
          </cell>
          <cell r="C1531" t="str">
            <v>91D00010</v>
          </cell>
          <cell r="D1531" t="str">
            <v>콘크리트 펌프카 타설</v>
          </cell>
          <cell r="E1531" t="str">
            <v>80M3/HR,PUMP-CAR,철근</v>
          </cell>
          <cell r="F1531" t="str">
            <v>M3</v>
          </cell>
          <cell r="G1531" t="str">
            <v>65.07</v>
          </cell>
          <cell r="H1531">
            <v>264</v>
          </cell>
          <cell r="I1531">
            <v>6232</v>
          </cell>
          <cell r="J1531">
            <v>2235</v>
          </cell>
        </row>
        <row r="1532">
          <cell r="A1532" t="str">
            <v>010803</v>
          </cell>
          <cell r="B1532" t="str">
            <v>5</v>
          </cell>
          <cell r="C1532" t="str">
            <v>91D00020</v>
          </cell>
          <cell r="D1532" t="str">
            <v>콘크리트 펌프카 타설</v>
          </cell>
          <cell r="E1532" t="str">
            <v>80M3/HR,PUMP-CAR,무근</v>
          </cell>
          <cell r="F1532" t="str">
            <v>M3</v>
          </cell>
          <cell r="G1532" t="str">
            <v>16.46</v>
          </cell>
          <cell r="H1532">
            <v>268</v>
          </cell>
          <cell r="I1532">
            <v>5303</v>
          </cell>
          <cell r="J1532">
            <v>2251</v>
          </cell>
        </row>
        <row r="1533">
          <cell r="A1533" t="str">
            <v>010803</v>
          </cell>
          <cell r="B1533" t="str">
            <v>6</v>
          </cell>
          <cell r="C1533" t="str">
            <v>91D00130</v>
          </cell>
          <cell r="D1533" t="str">
            <v>합판거푸집</v>
          </cell>
          <cell r="E1533" t="str">
            <v>3회</v>
          </cell>
          <cell r="F1533" t="str">
            <v>M2</v>
          </cell>
          <cell r="G1533" t="str">
            <v>401.07</v>
          </cell>
          <cell r="H1533">
            <v>4520</v>
          </cell>
          <cell r="I1533">
            <v>13027</v>
          </cell>
          <cell r="J1533">
            <v>0</v>
          </cell>
        </row>
        <row r="1534">
          <cell r="A1534" t="str">
            <v>010803</v>
          </cell>
          <cell r="B1534" t="str">
            <v>7</v>
          </cell>
          <cell r="C1534" t="str">
            <v>91D00140</v>
          </cell>
          <cell r="D1534" t="str">
            <v>합판거푸집</v>
          </cell>
          <cell r="E1534" t="str">
            <v>4회</v>
          </cell>
          <cell r="F1534" t="str">
            <v>M2</v>
          </cell>
          <cell r="G1534" t="str">
            <v>18.69</v>
          </cell>
          <cell r="H1534">
            <v>3835</v>
          </cell>
          <cell r="I1534">
            <v>11065</v>
          </cell>
          <cell r="J1534">
            <v>0</v>
          </cell>
        </row>
        <row r="1535">
          <cell r="A1535" t="str">
            <v>010803</v>
          </cell>
          <cell r="B1535" t="str">
            <v>8</v>
          </cell>
          <cell r="C1535" t="str">
            <v>Z0000304</v>
          </cell>
          <cell r="D1535" t="str">
            <v>스페이샤</v>
          </cell>
          <cell r="E1535" t="str">
            <v>스라브 H 20MM</v>
          </cell>
          <cell r="F1535" t="str">
            <v>EA</v>
          </cell>
          <cell r="G1535" t="str">
            <v>1260</v>
          </cell>
          <cell r="H1535">
            <v>13</v>
          </cell>
        </row>
        <row r="1536">
          <cell r="A1536" t="str">
            <v>010803</v>
          </cell>
          <cell r="B1536" t="str">
            <v>9</v>
          </cell>
          <cell r="C1536" t="str">
            <v>Z0000007</v>
          </cell>
          <cell r="D1536" t="str">
            <v>철   근(SD30)</v>
          </cell>
          <cell r="E1536" t="str">
            <v>D 10</v>
          </cell>
          <cell r="F1536" t="str">
            <v>톤</v>
          </cell>
          <cell r="G1536" t="str">
            <v>1.453</v>
          </cell>
          <cell r="H1536">
            <v>0</v>
          </cell>
        </row>
        <row r="1537">
          <cell r="A1537" t="str">
            <v>010803</v>
          </cell>
          <cell r="B1537" t="str">
            <v>10</v>
          </cell>
          <cell r="C1537" t="str">
            <v>Z0000008</v>
          </cell>
          <cell r="D1537" t="str">
            <v>철   근(SD30)</v>
          </cell>
          <cell r="E1537" t="str">
            <v>D 13</v>
          </cell>
          <cell r="F1537" t="str">
            <v>톤</v>
          </cell>
          <cell r="G1537" t="str">
            <v>2.645</v>
          </cell>
          <cell r="H1537">
            <v>0</v>
          </cell>
        </row>
        <row r="1538">
          <cell r="A1538" t="str">
            <v>010803</v>
          </cell>
          <cell r="B1538" t="str">
            <v>11</v>
          </cell>
          <cell r="C1538" t="str">
            <v>Z0000305</v>
          </cell>
          <cell r="D1538" t="str">
            <v>철   근(SD30)</v>
          </cell>
          <cell r="E1538" t="str">
            <v>D 16</v>
          </cell>
          <cell r="F1538" t="str">
            <v>톤</v>
          </cell>
          <cell r="G1538" t="str">
            <v>1.145</v>
          </cell>
          <cell r="H1538">
            <v>0</v>
          </cell>
        </row>
        <row r="1539">
          <cell r="A1539" t="str">
            <v>010803</v>
          </cell>
          <cell r="B1539" t="str">
            <v>12</v>
          </cell>
          <cell r="C1539" t="str">
            <v>Z0000306</v>
          </cell>
          <cell r="D1539" t="str">
            <v>철   근(SD30)</v>
          </cell>
          <cell r="E1539" t="str">
            <v>D 19</v>
          </cell>
          <cell r="F1539" t="str">
            <v>톤</v>
          </cell>
          <cell r="G1539" t="str">
            <v>3.559</v>
          </cell>
          <cell r="H1539">
            <v>0</v>
          </cell>
        </row>
        <row r="1540">
          <cell r="A1540" t="str">
            <v>010803</v>
          </cell>
          <cell r="B1540" t="str">
            <v>14</v>
          </cell>
          <cell r="C1540" t="str">
            <v>91D00210</v>
          </cell>
          <cell r="D1540" t="str">
            <v>철근가공조립</v>
          </cell>
          <cell r="E1540" t="str">
            <v>간단</v>
          </cell>
          <cell r="F1540" t="str">
            <v>TON</v>
          </cell>
          <cell r="G1540" t="str">
            <v>8.547</v>
          </cell>
          <cell r="H1540">
            <v>3268</v>
          </cell>
          <cell r="I1540">
            <v>248820</v>
          </cell>
          <cell r="J1540">
            <v>0</v>
          </cell>
        </row>
        <row r="1541">
          <cell r="A1541" t="str">
            <v>010803</v>
          </cell>
          <cell r="B1541" t="str">
            <v>15</v>
          </cell>
          <cell r="C1541" t="str">
            <v>91K00050</v>
          </cell>
          <cell r="D1541" t="str">
            <v>와이아메쉬깔기</v>
          </cell>
          <cell r="E1541" t="str">
            <v>#8-150*150</v>
          </cell>
          <cell r="F1541" t="str">
            <v>M2</v>
          </cell>
          <cell r="G1541" t="str">
            <v>68.04</v>
          </cell>
          <cell r="H1541">
            <v>773</v>
          </cell>
          <cell r="I1541">
            <v>815</v>
          </cell>
          <cell r="J1541">
            <v>0</v>
          </cell>
        </row>
        <row r="1543">
          <cell r="D1543" t="str">
            <v>소계</v>
          </cell>
        </row>
        <row r="1545">
          <cell r="D1545" t="str">
            <v>4. 조적공사</v>
          </cell>
        </row>
        <row r="1546">
          <cell r="A1546" t="str">
            <v>010804</v>
          </cell>
          <cell r="B1546" t="str">
            <v>3</v>
          </cell>
          <cell r="C1546" t="str">
            <v>41A00010</v>
          </cell>
          <cell r="D1546" t="str">
            <v>시멘트벽돌</v>
          </cell>
          <cell r="E1546" t="str">
            <v>190*90*57</v>
          </cell>
          <cell r="F1546" t="str">
            <v>매</v>
          </cell>
          <cell r="G1546" t="str">
            <v>20438</v>
          </cell>
          <cell r="H1546">
            <v>37</v>
          </cell>
          <cell r="I1546">
            <v>0</v>
          </cell>
        </row>
        <row r="1547">
          <cell r="A1547" t="str">
            <v>010804</v>
          </cell>
          <cell r="B1547" t="str">
            <v>5</v>
          </cell>
          <cell r="C1547" t="str">
            <v>91F00020</v>
          </cell>
          <cell r="D1547" t="str">
            <v>시멘트벽돌쌓기</v>
          </cell>
          <cell r="E1547" t="str">
            <v>1.0B,10000매이상</v>
          </cell>
          <cell r="F1547" t="str">
            <v>천매</v>
          </cell>
          <cell r="G1547" t="str">
            <v>12.08</v>
          </cell>
          <cell r="H1547">
            <v>4624</v>
          </cell>
          <cell r="I1547">
            <v>124774</v>
          </cell>
          <cell r="J1547">
            <v>0</v>
          </cell>
        </row>
        <row r="1548">
          <cell r="A1548" t="str">
            <v>010804</v>
          </cell>
          <cell r="B1548" t="str">
            <v>6</v>
          </cell>
          <cell r="C1548" t="str">
            <v>91F00010</v>
          </cell>
          <cell r="D1548" t="str">
            <v>시멘트벽돌쌓기</v>
          </cell>
          <cell r="E1548" t="str">
            <v>0.5B,10000매이상</v>
          </cell>
          <cell r="F1548" t="str">
            <v>천매</v>
          </cell>
          <cell r="G1548" t="str">
            <v>0.141</v>
          </cell>
          <cell r="H1548">
            <v>3503</v>
          </cell>
          <cell r="I1548">
            <v>139966</v>
          </cell>
          <cell r="J1548">
            <v>0</v>
          </cell>
        </row>
        <row r="1549">
          <cell r="A1549" t="str">
            <v>010804</v>
          </cell>
          <cell r="B1549" t="str">
            <v>7</v>
          </cell>
          <cell r="C1549" t="str">
            <v>91F00030</v>
          </cell>
          <cell r="D1549" t="str">
            <v>시멘트벽돌쌓기</v>
          </cell>
          <cell r="E1549" t="str">
            <v>공간 0.5B,10000매이상</v>
          </cell>
          <cell r="F1549" t="str">
            <v>천매</v>
          </cell>
          <cell r="G1549" t="str">
            <v>8.216</v>
          </cell>
          <cell r="H1549">
            <v>3503</v>
          </cell>
          <cell r="I1549">
            <v>151925</v>
          </cell>
          <cell r="J1549">
            <v>0</v>
          </cell>
        </row>
        <row r="1550">
          <cell r="A1550" t="str">
            <v>010804</v>
          </cell>
          <cell r="B1550" t="str">
            <v>8</v>
          </cell>
          <cell r="C1550" t="str">
            <v>91F00810</v>
          </cell>
          <cell r="D1550" t="str">
            <v>스치로폴붙이기</v>
          </cell>
          <cell r="E1550" t="str">
            <v>벽50MM,공간</v>
          </cell>
          <cell r="F1550" t="str">
            <v>M2</v>
          </cell>
          <cell r="G1550" t="str">
            <v>52.38</v>
          </cell>
          <cell r="H1550">
            <v>2558</v>
          </cell>
          <cell r="I1550">
            <v>1674</v>
          </cell>
          <cell r="J1550">
            <v>0</v>
          </cell>
        </row>
        <row r="1552">
          <cell r="D1552" t="str">
            <v>소계</v>
          </cell>
        </row>
        <row r="1554">
          <cell r="D1554" t="str">
            <v>6. 수장공사</v>
          </cell>
        </row>
        <row r="1555">
          <cell r="A1555" t="str">
            <v>010806</v>
          </cell>
          <cell r="B1555" t="str">
            <v>7</v>
          </cell>
          <cell r="C1555" t="str">
            <v>91P00030</v>
          </cell>
          <cell r="D1555" t="str">
            <v>무석면타일붙이기</v>
          </cell>
          <cell r="E1555" t="str">
            <v>3*300*300</v>
          </cell>
          <cell r="F1555" t="str">
            <v>M2</v>
          </cell>
          <cell r="G1555" t="str">
            <v>12.6</v>
          </cell>
          <cell r="H1555">
            <v>3047</v>
          </cell>
          <cell r="I1555">
            <v>4420</v>
          </cell>
          <cell r="J1555">
            <v>0</v>
          </cell>
        </row>
        <row r="1556">
          <cell r="A1556" t="str">
            <v>010806</v>
          </cell>
          <cell r="B1556" t="str">
            <v>8</v>
          </cell>
          <cell r="C1556" t="str">
            <v>91K00010</v>
          </cell>
          <cell r="D1556" t="str">
            <v>경량철골천정틀</v>
          </cell>
          <cell r="E1556" t="str">
            <v>M-BAR</v>
          </cell>
          <cell r="F1556" t="str">
            <v>M2</v>
          </cell>
          <cell r="G1556" t="str">
            <v>22.68</v>
          </cell>
          <cell r="H1556">
            <v>5390</v>
          </cell>
          <cell r="I1556">
            <v>0</v>
          </cell>
          <cell r="J1556">
            <v>0</v>
          </cell>
        </row>
        <row r="1557">
          <cell r="A1557" t="str">
            <v>010806</v>
          </cell>
          <cell r="B1557" t="str">
            <v>9</v>
          </cell>
          <cell r="C1557" t="str">
            <v>53A00310</v>
          </cell>
          <cell r="D1557" t="str">
            <v>천정텍스</v>
          </cell>
          <cell r="E1557" t="str">
            <v>T=6*303*606</v>
          </cell>
          <cell r="F1557" t="str">
            <v>M2</v>
          </cell>
          <cell r="G1557" t="str">
            <v>23.81</v>
          </cell>
          <cell r="H1557">
            <v>2521</v>
          </cell>
          <cell r="I1557">
            <v>0</v>
          </cell>
          <cell r="J1557">
            <v>0</v>
          </cell>
        </row>
        <row r="1558">
          <cell r="A1558" t="str">
            <v>010806</v>
          </cell>
          <cell r="B1558" t="str">
            <v>10</v>
          </cell>
          <cell r="C1558" t="str">
            <v>91P01010</v>
          </cell>
          <cell r="D1558" t="str">
            <v>암면텍스붙이기</v>
          </cell>
          <cell r="E1558" t="str">
            <v>천정12MM</v>
          </cell>
          <cell r="F1558" t="str">
            <v>M2</v>
          </cell>
          <cell r="G1558" t="str">
            <v>22.68</v>
          </cell>
          <cell r="H1558">
            <v>6133</v>
          </cell>
          <cell r="I1558">
            <v>8177</v>
          </cell>
          <cell r="J1558">
            <v>0</v>
          </cell>
        </row>
        <row r="1559">
          <cell r="A1559" t="str">
            <v>010806</v>
          </cell>
          <cell r="B1559" t="str">
            <v>11</v>
          </cell>
          <cell r="C1559" t="str">
            <v>91K00040</v>
          </cell>
          <cell r="D1559" t="str">
            <v>AL몰딩설치</v>
          </cell>
          <cell r="E1559">
            <v>0</v>
          </cell>
          <cell r="F1559" t="str">
            <v>M</v>
          </cell>
          <cell r="G1559" t="str">
            <v>27.6</v>
          </cell>
          <cell r="H1559">
            <v>705</v>
          </cell>
          <cell r="I1559">
            <v>0</v>
          </cell>
          <cell r="J1559">
            <v>0</v>
          </cell>
        </row>
        <row r="1560">
          <cell r="A1560" t="str">
            <v>010806</v>
          </cell>
          <cell r="B1560" t="str">
            <v>12</v>
          </cell>
          <cell r="C1560" t="str">
            <v>91P00640</v>
          </cell>
          <cell r="D1560" t="str">
            <v>스치로폴깔기</v>
          </cell>
          <cell r="E1560" t="str">
            <v>바닥50MM</v>
          </cell>
          <cell r="F1560" t="str">
            <v>M2</v>
          </cell>
          <cell r="G1560" t="str">
            <v>22.68</v>
          </cell>
          <cell r="H1560">
            <v>2889</v>
          </cell>
          <cell r="I1560">
            <v>503</v>
          </cell>
          <cell r="J1560">
            <v>0</v>
          </cell>
        </row>
        <row r="1561">
          <cell r="A1561" t="str">
            <v>010806</v>
          </cell>
          <cell r="B1561" t="str">
            <v>13</v>
          </cell>
          <cell r="C1561" t="str">
            <v>Z0000278</v>
          </cell>
          <cell r="D1561" t="str">
            <v>스치로폴깔기</v>
          </cell>
          <cell r="E1561" t="str">
            <v>바닥60MM</v>
          </cell>
          <cell r="F1561" t="str">
            <v>M2</v>
          </cell>
          <cell r="G1561" t="str">
            <v>22.68</v>
          </cell>
          <cell r="H1561">
            <v>3238</v>
          </cell>
          <cell r="I1561">
            <v>503</v>
          </cell>
          <cell r="J1561">
            <v>0</v>
          </cell>
        </row>
        <row r="1562">
          <cell r="A1562" t="str">
            <v>010806</v>
          </cell>
          <cell r="B1562" t="str">
            <v>14</v>
          </cell>
          <cell r="C1562" t="str">
            <v>Z0000022</v>
          </cell>
          <cell r="D1562" t="str">
            <v>화장실칸막이</v>
          </cell>
          <cell r="E1562" t="str">
            <v>큐비클 20MM</v>
          </cell>
          <cell r="F1562" t="str">
            <v>M2</v>
          </cell>
          <cell r="G1562" t="str">
            <v>4.32</v>
          </cell>
          <cell r="H1562">
            <v>44100</v>
          </cell>
          <cell r="I1562">
            <v>0</v>
          </cell>
        </row>
        <row r="1564">
          <cell r="D1564" t="str">
            <v>소계</v>
          </cell>
        </row>
        <row r="1566">
          <cell r="D1566" t="str">
            <v>7. 미장공사</v>
          </cell>
        </row>
        <row r="1567">
          <cell r="A1567" t="str">
            <v>010807</v>
          </cell>
          <cell r="B1567" t="str">
            <v>1</v>
          </cell>
          <cell r="C1567" t="str">
            <v>91L00040</v>
          </cell>
          <cell r="D1567" t="str">
            <v>시멘트몰탈</v>
          </cell>
          <cell r="E1567" t="str">
            <v>바닥24MM</v>
          </cell>
          <cell r="F1567" t="str">
            <v>M2</v>
          </cell>
          <cell r="G1567" t="str">
            <v>15.3</v>
          </cell>
          <cell r="H1567">
            <v>352</v>
          </cell>
          <cell r="I1567">
            <v>5506</v>
          </cell>
          <cell r="J1567">
            <v>0</v>
          </cell>
        </row>
        <row r="1568">
          <cell r="A1568" t="str">
            <v>010807</v>
          </cell>
          <cell r="B1568" t="str">
            <v>2</v>
          </cell>
          <cell r="C1568" t="str">
            <v>91L00250</v>
          </cell>
          <cell r="D1568" t="str">
            <v>시멘트몰탈</v>
          </cell>
          <cell r="E1568" t="str">
            <v>내벽18MM</v>
          </cell>
          <cell r="F1568" t="str">
            <v>M2</v>
          </cell>
          <cell r="G1568" t="str">
            <v>139.99</v>
          </cell>
          <cell r="H1568">
            <v>289</v>
          </cell>
          <cell r="I1568">
            <v>12881</v>
          </cell>
          <cell r="J1568">
            <v>0</v>
          </cell>
        </row>
        <row r="1569">
          <cell r="A1569" t="str">
            <v>010807</v>
          </cell>
          <cell r="B1569" t="str">
            <v>3</v>
          </cell>
          <cell r="C1569" t="str">
            <v>91L00270</v>
          </cell>
          <cell r="D1569" t="str">
            <v>시멘트몰탈</v>
          </cell>
          <cell r="E1569" t="str">
            <v>외벽24MM</v>
          </cell>
          <cell r="F1569" t="str">
            <v>M2</v>
          </cell>
          <cell r="G1569" t="str">
            <v>226.03</v>
          </cell>
          <cell r="H1569">
            <v>385</v>
          </cell>
          <cell r="I1569">
            <v>13075</v>
          </cell>
          <cell r="J1569">
            <v>0</v>
          </cell>
        </row>
        <row r="1570">
          <cell r="A1570" t="str">
            <v>010807</v>
          </cell>
          <cell r="B1570" t="str">
            <v>4</v>
          </cell>
          <cell r="C1570" t="str">
            <v>91L00810</v>
          </cell>
          <cell r="D1570" t="str">
            <v>쇠흙손마감</v>
          </cell>
          <cell r="E1570" t="str">
            <v>콘크리트면</v>
          </cell>
          <cell r="F1570" t="str">
            <v>M2</v>
          </cell>
          <cell r="G1570" t="str">
            <v>6.3</v>
          </cell>
          <cell r="H1570">
            <v>0</v>
          </cell>
          <cell r="I1570">
            <v>3113</v>
          </cell>
          <cell r="J1570">
            <v>0</v>
          </cell>
        </row>
        <row r="1571">
          <cell r="A1571" t="str">
            <v>010807</v>
          </cell>
          <cell r="B1571" t="str">
            <v>7</v>
          </cell>
          <cell r="C1571" t="str">
            <v>91L00840</v>
          </cell>
          <cell r="D1571" t="str">
            <v>콘크리트면처리</v>
          </cell>
          <cell r="E1571">
            <v>0</v>
          </cell>
          <cell r="F1571" t="str">
            <v>M2</v>
          </cell>
          <cell r="G1571" t="str">
            <v>10.24</v>
          </cell>
          <cell r="H1571">
            <v>32</v>
          </cell>
          <cell r="I1571">
            <v>3286</v>
          </cell>
          <cell r="J1571">
            <v>0</v>
          </cell>
        </row>
        <row r="1572">
          <cell r="A1572" t="str">
            <v>010807</v>
          </cell>
          <cell r="B1572" t="str">
            <v>8</v>
          </cell>
          <cell r="C1572" t="str">
            <v>Z0000308</v>
          </cell>
          <cell r="D1572" t="str">
            <v>후로아하드너</v>
          </cell>
          <cell r="E1572" t="str">
            <v>액체침투형</v>
          </cell>
          <cell r="F1572" t="str">
            <v>M2</v>
          </cell>
          <cell r="G1572" t="str">
            <v>92.82</v>
          </cell>
          <cell r="H1572">
            <v>196</v>
          </cell>
          <cell r="I1572">
            <v>8514</v>
          </cell>
          <cell r="J1572">
            <v>0</v>
          </cell>
        </row>
        <row r="1574">
          <cell r="D1574" t="str">
            <v>소계</v>
          </cell>
        </row>
        <row r="1576">
          <cell r="D1576" t="str">
            <v>8. 방수공사</v>
          </cell>
        </row>
        <row r="1577">
          <cell r="A1577" t="str">
            <v>010808</v>
          </cell>
          <cell r="B1577" t="str">
            <v>2</v>
          </cell>
          <cell r="C1577" t="str">
            <v>91G00230</v>
          </cell>
          <cell r="D1577" t="str">
            <v>액체방수</v>
          </cell>
          <cell r="E1577" t="str">
            <v>C종</v>
          </cell>
          <cell r="F1577" t="str">
            <v>M2</v>
          </cell>
          <cell r="G1577" t="str">
            <v>25.24</v>
          </cell>
          <cell r="H1577">
            <v>376</v>
          </cell>
          <cell r="I1577">
            <v>14979</v>
          </cell>
          <cell r="J1577">
            <v>0</v>
          </cell>
        </row>
        <row r="1578">
          <cell r="A1578" t="str">
            <v>010808</v>
          </cell>
          <cell r="B1578" t="str">
            <v>5</v>
          </cell>
          <cell r="C1578" t="str">
            <v>Z0000025</v>
          </cell>
          <cell r="D1578" t="str">
            <v>도막방수(벽)</v>
          </cell>
          <cell r="E1578" t="str">
            <v>우레탄탄성계</v>
          </cell>
          <cell r="F1578" t="str">
            <v>M2</v>
          </cell>
          <cell r="G1578" t="str">
            <v>105.84</v>
          </cell>
          <cell r="H1578">
            <v>13495</v>
          </cell>
          <cell r="I1578">
            <v>8896</v>
          </cell>
          <cell r="J1578">
            <v>266</v>
          </cell>
        </row>
        <row r="1580">
          <cell r="D1580" t="str">
            <v>소계</v>
          </cell>
        </row>
        <row r="1582">
          <cell r="D1582" t="str">
            <v>9. 도장공사</v>
          </cell>
        </row>
        <row r="1583">
          <cell r="A1583" t="str">
            <v>010809</v>
          </cell>
          <cell r="B1583" t="str">
            <v>1</v>
          </cell>
          <cell r="C1583" t="str">
            <v>91O00010</v>
          </cell>
          <cell r="D1583" t="str">
            <v>수성페인트</v>
          </cell>
          <cell r="E1583" t="str">
            <v>내벽3회,로울러칠</v>
          </cell>
          <cell r="F1583" t="str">
            <v>M2</v>
          </cell>
          <cell r="G1583" t="str">
            <v>148.2</v>
          </cell>
          <cell r="H1583">
            <v>499</v>
          </cell>
          <cell r="I1583">
            <v>3852</v>
          </cell>
          <cell r="J1583">
            <v>0</v>
          </cell>
        </row>
        <row r="1584">
          <cell r="A1584" t="str">
            <v>010809</v>
          </cell>
          <cell r="B1584" t="str">
            <v>2</v>
          </cell>
          <cell r="C1584" t="str">
            <v>91O00020</v>
          </cell>
          <cell r="D1584" t="str">
            <v>수성페인트</v>
          </cell>
          <cell r="E1584" t="str">
            <v>내부천정3회,로울러칠</v>
          </cell>
          <cell r="F1584" t="str">
            <v>M2</v>
          </cell>
          <cell r="G1584" t="str">
            <v>68.04</v>
          </cell>
          <cell r="H1584">
            <v>597</v>
          </cell>
          <cell r="I1584">
            <v>4612</v>
          </cell>
          <cell r="J1584">
            <v>0</v>
          </cell>
        </row>
        <row r="1585">
          <cell r="A1585" t="str">
            <v>010809</v>
          </cell>
          <cell r="B1585" t="str">
            <v>3</v>
          </cell>
          <cell r="C1585" t="str">
            <v>91O00030</v>
          </cell>
          <cell r="D1585" t="str">
            <v>수성페인트</v>
          </cell>
          <cell r="E1585" t="str">
            <v>외벽3회,로울러칠</v>
          </cell>
          <cell r="F1585" t="str">
            <v>M2</v>
          </cell>
          <cell r="G1585" t="str">
            <v>241.99</v>
          </cell>
          <cell r="H1585">
            <v>421</v>
          </cell>
          <cell r="I1585">
            <v>3852</v>
          </cell>
          <cell r="J1585">
            <v>0</v>
          </cell>
        </row>
        <row r="1586">
          <cell r="A1586" t="str">
            <v>010809</v>
          </cell>
          <cell r="B1586" t="str">
            <v>4</v>
          </cell>
          <cell r="C1586" t="str">
            <v>91O00040</v>
          </cell>
          <cell r="D1586" t="str">
            <v>수성페인트</v>
          </cell>
          <cell r="E1586" t="str">
            <v>외부천정 3회,로울러칠</v>
          </cell>
          <cell r="F1586" t="str">
            <v>M2</v>
          </cell>
          <cell r="G1586" t="str">
            <v>18.48</v>
          </cell>
          <cell r="H1586">
            <v>503</v>
          </cell>
          <cell r="I1586">
            <v>4612</v>
          </cell>
          <cell r="J1586">
            <v>0</v>
          </cell>
        </row>
        <row r="1587">
          <cell r="A1587" t="str">
            <v>010809</v>
          </cell>
          <cell r="B1587" t="str">
            <v>7</v>
          </cell>
          <cell r="C1587" t="str">
            <v>91O00115</v>
          </cell>
          <cell r="D1587" t="str">
            <v>조합페인트</v>
          </cell>
          <cell r="E1587" t="str">
            <v>철재면2회,벽 뿜칠</v>
          </cell>
          <cell r="F1587" t="str">
            <v>M2</v>
          </cell>
          <cell r="G1587" t="str">
            <v>91.26</v>
          </cell>
          <cell r="H1587">
            <v>556</v>
          </cell>
          <cell r="I1587">
            <v>2495</v>
          </cell>
          <cell r="J1587">
            <v>0</v>
          </cell>
        </row>
        <row r="1588">
          <cell r="A1588" t="str">
            <v>010809</v>
          </cell>
          <cell r="B1588" t="str">
            <v>8</v>
          </cell>
          <cell r="C1588" t="str">
            <v>91O00155</v>
          </cell>
          <cell r="D1588" t="str">
            <v>방청페인트</v>
          </cell>
          <cell r="E1588" t="str">
            <v>철부1회</v>
          </cell>
          <cell r="F1588" t="str">
            <v>M2</v>
          </cell>
          <cell r="G1588" t="str">
            <v>91.26</v>
          </cell>
          <cell r="H1588">
            <v>369</v>
          </cell>
          <cell r="I1588">
            <v>1030</v>
          </cell>
          <cell r="J1588">
            <v>0</v>
          </cell>
        </row>
        <row r="1589">
          <cell r="A1589" t="str">
            <v>010809</v>
          </cell>
          <cell r="B1589" t="str">
            <v>10</v>
          </cell>
          <cell r="C1589" t="str">
            <v>Z0000028</v>
          </cell>
          <cell r="D1589" t="str">
            <v>염화고무도료</v>
          </cell>
          <cell r="E1589" t="str">
            <v>1회</v>
          </cell>
          <cell r="F1589" t="str">
            <v>M2</v>
          </cell>
          <cell r="G1589" t="str">
            <v>6.02</v>
          </cell>
          <cell r="H1589">
            <v>461</v>
          </cell>
          <cell r="I1589">
            <v>1247</v>
          </cell>
          <cell r="J1589">
            <v>24</v>
          </cell>
        </row>
        <row r="1590">
          <cell r="A1590" t="str">
            <v>010809</v>
          </cell>
          <cell r="B1590" t="str">
            <v>11</v>
          </cell>
          <cell r="C1590" t="str">
            <v>91O00210</v>
          </cell>
          <cell r="D1590" t="str">
            <v>세라민페인트</v>
          </cell>
          <cell r="E1590" t="str">
            <v>2회</v>
          </cell>
          <cell r="F1590" t="str">
            <v>M2</v>
          </cell>
          <cell r="G1590" t="str">
            <v>4.39</v>
          </cell>
          <cell r="H1590">
            <v>719</v>
          </cell>
          <cell r="I1590">
            <v>2984</v>
          </cell>
          <cell r="J1590">
            <v>0</v>
          </cell>
        </row>
        <row r="1592">
          <cell r="D1592" t="str">
            <v>소계</v>
          </cell>
        </row>
        <row r="1594">
          <cell r="D1594" t="str">
            <v>10. 타일공사</v>
          </cell>
        </row>
        <row r="1595">
          <cell r="A1595" t="str">
            <v>010810</v>
          </cell>
          <cell r="B1595" t="str">
            <v>2</v>
          </cell>
          <cell r="C1595" t="str">
            <v>Z0000283</v>
          </cell>
          <cell r="D1595" t="str">
            <v>자기질타일</v>
          </cell>
          <cell r="E1595" t="str">
            <v>200*200</v>
          </cell>
          <cell r="F1595" t="str">
            <v>M2</v>
          </cell>
          <cell r="G1595" t="str">
            <v>10.38</v>
          </cell>
          <cell r="H1595">
            <v>7056</v>
          </cell>
          <cell r="I1595">
            <v>0</v>
          </cell>
          <cell r="J1595">
            <v>0</v>
          </cell>
        </row>
        <row r="1596">
          <cell r="A1596" t="str">
            <v>010810</v>
          </cell>
          <cell r="B1596" t="str">
            <v>3</v>
          </cell>
          <cell r="C1596" t="str">
            <v>Z0000029</v>
          </cell>
          <cell r="D1596" t="str">
            <v>도기질타일</v>
          </cell>
          <cell r="E1596" t="str">
            <v>200*250</v>
          </cell>
          <cell r="F1596" t="str">
            <v>M2</v>
          </cell>
          <cell r="G1596" t="str">
            <v>33.53</v>
          </cell>
          <cell r="H1596">
            <v>7186</v>
          </cell>
          <cell r="I1596">
            <v>0</v>
          </cell>
          <cell r="J1596">
            <v>0</v>
          </cell>
        </row>
        <row r="1597">
          <cell r="A1597" t="str">
            <v>010810</v>
          </cell>
          <cell r="B1597" t="str">
            <v>5</v>
          </cell>
          <cell r="C1597" t="str">
            <v>91H00110</v>
          </cell>
          <cell r="D1597" t="str">
            <v>타일붙이기(벽)</v>
          </cell>
          <cell r="E1597" t="str">
            <v>150*150(압착)</v>
          </cell>
          <cell r="F1597" t="str">
            <v>M2</v>
          </cell>
          <cell r="G1597" t="str">
            <v>32.55</v>
          </cell>
          <cell r="H1597">
            <v>97</v>
          </cell>
          <cell r="I1597">
            <v>18483</v>
          </cell>
          <cell r="J1597">
            <v>554</v>
          </cell>
        </row>
        <row r="1598">
          <cell r="A1598" t="str">
            <v>010810</v>
          </cell>
          <cell r="B1598" t="str">
            <v>6</v>
          </cell>
          <cell r="C1598" t="str">
            <v>91H00010</v>
          </cell>
          <cell r="D1598" t="str">
            <v>타일붙이기(바닥)</v>
          </cell>
          <cell r="E1598" t="str">
            <v>150*150(압착)</v>
          </cell>
          <cell r="F1598" t="str">
            <v>M2</v>
          </cell>
          <cell r="G1598" t="str">
            <v>10.08</v>
          </cell>
          <cell r="H1598">
            <v>84</v>
          </cell>
          <cell r="I1598">
            <v>14612</v>
          </cell>
          <cell r="J1598">
            <v>438</v>
          </cell>
        </row>
        <row r="1600">
          <cell r="D1600" t="str">
            <v>소계</v>
          </cell>
        </row>
        <row r="1602">
          <cell r="D1602" t="str">
            <v>11. 창호공사</v>
          </cell>
        </row>
        <row r="1603">
          <cell r="A1603" t="str">
            <v>010811</v>
          </cell>
          <cell r="B1603" t="str">
            <v>54</v>
          </cell>
          <cell r="C1603" t="str">
            <v>Z0000309</v>
          </cell>
          <cell r="D1603" t="str">
            <v>KAG-1</v>
          </cell>
          <cell r="E1603" t="str">
            <v>3.9*0.45</v>
          </cell>
          <cell r="F1603" t="str">
            <v>EA</v>
          </cell>
          <cell r="G1603" t="str">
            <v>3</v>
          </cell>
          <cell r="H1603">
            <v>169873</v>
          </cell>
          <cell r="I1603">
            <v>0</v>
          </cell>
        </row>
        <row r="1604">
          <cell r="A1604" t="str">
            <v>010811</v>
          </cell>
          <cell r="B1604" t="str">
            <v>55</v>
          </cell>
          <cell r="C1604" t="str">
            <v>Z0000310</v>
          </cell>
          <cell r="D1604" t="str">
            <v>KAW-2</v>
          </cell>
          <cell r="E1604" t="str">
            <v>0.9*0.9</v>
          </cell>
          <cell r="F1604" t="str">
            <v>EA</v>
          </cell>
          <cell r="G1604" t="str">
            <v>1</v>
          </cell>
          <cell r="H1604">
            <v>28021</v>
          </cell>
          <cell r="I1604">
            <v>0</v>
          </cell>
        </row>
        <row r="1605">
          <cell r="A1605" t="str">
            <v>010811</v>
          </cell>
          <cell r="B1605" t="str">
            <v>56</v>
          </cell>
          <cell r="C1605" t="str">
            <v>Z0000311</v>
          </cell>
          <cell r="D1605" t="str">
            <v>KAW-4</v>
          </cell>
          <cell r="E1605" t="str">
            <v>1.8*1.5</v>
          </cell>
          <cell r="F1605" t="str">
            <v>EA</v>
          </cell>
          <cell r="G1605" t="str">
            <v>2</v>
          </cell>
          <cell r="H1605">
            <v>277097</v>
          </cell>
          <cell r="I1605">
            <v>0</v>
          </cell>
        </row>
        <row r="1606">
          <cell r="A1606" t="str">
            <v>010811</v>
          </cell>
          <cell r="B1606" t="str">
            <v>57</v>
          </cell>
          <cell r="C1606" t="str">
            <v>Z0000312</v>
          </cell>
          <cell r="D1606" t="str">
            <v>SD-1</v>
          </cell>
          <cell r="E1606" t="str">
            <v>0.9*2.4</v>
          </cell>
          <cell r="F1606" t="str">
            <v>EA</v>
          </cell>
          <cell r="G1606" t="str">
            <v>2</v>
          </cell>
          <cell r="H1606">
            <v>199634</v>
          </cell>
          <cell r="I1606">
            <v>0</v>
          </cell>
        </row>
        <row r="1607">
          <cell r="A1607" t="str">
            <v>010811</v>
          </cell>
          <cell r="B1607" t="str">
            <v>58</v>
          </cell>
          <cell r="C1607" t="str">
            <v>Z0000313</v>
          </cell>
          <cell r="D1607" t="str">
            <v>SH-1</v>
          </cell>
          <cell r="E1607" t="str">
            <v>3.9*3.8</v>
          </cell>
          <cell r="F1607" t="str">
            <v>EA</v>
          </cell>
          <cell r="G1607" t="str">
            <v>1</v>
          </cell>
          <cell r="H1607">
            <v>478327</v>
          </cell>
          <cell r="I1607">
            <v>0</v>
          </cell>
        </row>
        <row r="1608">
          <cell r="A1608" t="str">
            <v>010811</v>
          </cell>
          <cell r="B1608" t="str">
            <v>59</v>
          </cell>
          <cell r="C1608" t="str">
            <v>Z0000314</v>
          </cell>
          <cell r="D1608" t="str">
            <v>SH-2</v>
          </cell>
          <cell r="E1608" t="str">
            <v>3.9*2.6</v>
          </cell>
          <cell r="F1608" t="str">
            <v>EA</v>
          </cell>
          <cell r="G1608" t="str">
            <v>2</v>
          </cell>
          <cell r="H1608">
            <v>198254</v>
          </cell>
          <cell r="I1608">
            <v>0</v>
          </cell>
        </row>
        <row r="1609">
          <cell r="A1609" t="str">
            <v>010811</v>
          </cell>
          <cell r="B1609" t="str">
            <v>60</v>
          </cell>
          <cell r="C1609" t="str">
            <v>Z0000315</v>
          </cell>
          <cell r="D1609" t="str">
            <v>AL 방충망</v>
          </cell>
          <cell r="E1609">
            <v>0</v>
          </cell>
          <cell r="F1609" t="str">
            <v>M2</v>
          </cell>
          <cell r="G1609" t="str">
            <v>0.4</v>
          </cell>
          <cell r="H1609">
            <v>14014</v>
          </cell>
          <cell r="I1609">
            <v>0</v>
          </cell>
        </row>
        <row r="1610">
          <cell r="A1610" t="str">
            <v>010811</v>
          </cell>
          <cell r="B1610" t="str">
            <v>61</v>
          </cell>
          <cell r="C1610" t="str">
            <v>Z0000078</v>
          </cell>
          <cell r="D1610" t="str">
            <v>피보트힌지</v>
          </cell>
          <cell r="E1610">
            <v>0</v>
          </cell>
          <cell r="F1610" t="str">
            <v>EA</v>
          </cell>
          <cell r="G1610" t="str">
            <v>2</v>
          </cell>
          <cell r="H1610">
            <v>14700</v>
          </cell>
          <cell r="I1610">
            <v>0</v>
          </cell>
        </row>
        <row r="1611">
          <cell r="A1611" t="str">
            <v>010811</v>
          </cell>
          <cell r="B1611" t="str">
            <v>62</v>
          </cell>
          <cell r="C1611" t="str">
            <v>Z0000079</v>
          </cell>
          <cell r="D1611" t="str">
            <v>도아 체크</v>
          </cell>
          <cell r="E1611">
            <v>0</v>
          </cell>
          <cell r="F1611" t="str">
            <v>EA</v>
          </cell>
          <cell r="G1611" t="str">
            <v>2</v>
          </cell>
          <cell r="H1611">
            <v>24500</v>
          </cell>
          <cell r="I1611">
            <v>0</v>
          </cell>
        </row>
        <row r="1612">
          <cell r="A1612" t="str">
            <v>010811</v>
          </cell>
          <cell r="B1612" t="str">
            <v>63</v>
          </cell>
          <cell r="C1612" t="str">
            <v>Z0000080</v>
          </cell>
          <cell r="D1612" t="str">
            <v>도어체크설치</v>
          </cell>
          <cell r="E1612">
            <v>0</v>
          </cell>
          <cell r="F1612" t="str">
            <v>EA</v>
          </cell>
          <cell r="G1612" t="str">
            <v>2</v>
          </cell>
          <cell r="H1612">
            <v>0</v>
          </cell>
          <cell r="I1612">
            <v>4788</v>
          </cell>
          <cell r="J1612">
            <v>143</v>
          </cell>
        </row>
        <row r="1613">
          <cell r="A1613" t="str">
            <v>010811</v>
          </cell>
          <cell r="B1613" t="str">
            <v>64</v>
          </cell>
          <cell r="C1613" t="str">
            <v>Z0000081</v>
          </cell>
          <cell r="D1613" t="str">
            <v>도아 로크</v>
          </cell>
          <cell r="E1613" t="str">
            <v>현관용</v>
          </cell>
          <cell r="F1613" t="str">
            <v>EA</v>
          </cell>
          <cell r="G1613" t="str">
            <v>2</v>
          </cell>
          <cell r="H1613">
            <v>9310</v>
          </cell>
          <cell r="I1613">
            <v>0</v>
          </cell>
        </row>
        <row r="1614">
          <cell r="A1614" t="str">
            <v>010811</v>
          </cell>
          <cell r="B1614" t="str">
            <v>65</v>
          </cell>
          <cell r="C1614" t="str">
            <v>Z0000082</v>
          </cell>
          <cell r="D1614" t="str">
            <v>창호철물 설치</v>
          </cell>
          <cell r="E1614" t="str">
            <v>도아록</v>
          </cell>
          <cell r="F1614" t="str">
            <v>EA</v>
          </cell>
          <cell r="G1614" t="str">
            <v>2</v>
          </cell>
          <cell r="H1614">
            <v>0</v>
          </cell>
          <cell r="I1614">
            <v>689</v>
          </cell>
          <cell r="J1614">
            <v>0</v>
          </cell>
        </row>
        <row r="1616">
          <cell r="D1616" t="str">
            <v>소계</v>
          </cell>
        </row>
        <row r="1618">
          <cell r="D1618" t="str">
            <v>12. 유리공사</v>
          </cell>
        </row>
        <row r="1619">
          <cell r="A1619" t="str">
            <v>010812</v>
          </cell>
          <cell r="B1619" t="str">
            <v>8</v>
          </cell>
          <cell r="C1619" t="str">
            <v>Z0000317</v>
          </cell>
          <cell r="D1619" t="str">
            <v>복층유리</v>
          </cell>
          <cell r="E1619" t="str">
            <v>투명,12MM</v>
          </cell>
          <cell r="F1619" t="str">
            <v>M2</v>
          </cell>
          <cell r="G1619" t="str">
            <v>6.21</v>
          </cell>
          <cell r="H1619">
            <v>13337</v>
          </cell>
          <cell r="I1619">
            <v>0</v>
          </cell>
        </row>
        <row r="1620">
          <cell r="A1620" t="str">
            <v>010812</v>
          </cell>
          <cell r="B1620" t="str">
            <v>9</v>
          </cell>
          <cell r="C1620" t="str">
            <v>91N00050</v>
          </cell>
          <cell r="D1620" t="str">
            <v>유리끼우기</v>
          </cell>
          <cell r="E1620" t="str">
            <v>복층유리,12MM</v>
          </cell>
          <cell r="F1620" t="str">
            <v>M2</v>
          </cell>
          <cell r="G1620" t="str">
            <v>6.21</v>
          </cell>
          <cell r="H1620">
            <v>0</v>
          </cell>
          <cell r="I1620">
            <v>15428</v>
          </cell>
          <cell r="J1620">
            <v>0</v>
          </cell>
        </row>
        <row r="1621">
          <cell r="A1621" t="str">
            <v>010812</v>
          </cell>
          <cell r="B1621" t="str">
            <v>10</v>
          </cell>
          <cell r="C1621" t="str">
            <v>91N00510</v>
          </cell>
          <cell r="D1621" t="str">
            <v>유리끼우기 코킹</v>
          </cell>
          <cell r="E1621" t="str">
            <v>0.5CM각</v>
          </cell>
          <cell r="F1621" t="str">
            <v>M</v>
          </cell>
          <cell r="G1621" t="str">
            <v>53.2</v>
          </cell>
          <cell r="H1621">
            <v>189</v>
          </cell>
          <cell r="I1621">
            <v>0</v>
          </cell>
          <cell r="J1621">
            <v>0</v>
          </cell>
        </row>
        <row r="1623">
          <cell r="D1623" t="str">
            <v>소계</v>
          </cell>
        </row>
        <row r="1625">
          <cell r="D1625" t="str">
            <v>13. 잡공사</v>
          </cell>
        </row>
        <row r="1626">
          <cell r="A1626" t="str">
            <v>010813</v>
          </cell>
          <cell r="B1626" t="str">
            <v>3</v>
          </cell>
          <cell r="C1626" t="str">
            <v>91Q00110</v>
          </cell>
          <cell r="D1626" t="str">
            <v>루프드레인설치</v>
          </cell>
          <cell r="E1626" t="str">
            <v>D100MM 주철</v>
          </cell>
          <cell r="F1626" t="str">
            <v>EA</v>
          </cell>
          <cell r="G1626" t="str">
            <v>4</v>
          </cell>
          <cell r="H1626">
            <v>0</v>
          </cell>
          <cell r="I1626">
            <v>12753</v>
          </cell>
          <cell r="J1626">
            <v>382</v>
          </cell>
        </row>
        <row r="1627">
          <cell r="A1627" t="str">
            <v>010813</v>
          </cell>
          <cell r="B1627" t="str">
            <v>4</v>
          </cell>
          <cell r="C1627" t="str">
            <v>Z0000318</v>
          </cell>
          <cell r="D1627" t="str">
            <v>강관 PIPE</v>
          </cell>
          <cell r="E1627" t="str">
            <v>D=100MM</v>
          </cell>
          <cell r="F1627" t="str">
            <v>M</v>
          </cell>
          <cell r="G1627" t="str">
            <v>19.2</v>
          </cell>
          <cell r="H1627">
            <v>5392</v>
          </cell>
          <cell r="I1627">
            <v>0</v>
          </cell>
        </row>
        <row r="1628">
          <cell r="A1628" t="str">
            <v>010813</v>
          </cell>
          <cell r="B1628" t="str">
            <v>5</v>
          </cell>
          <cell r="C1628" t="str">
            <v>Z0000319</v>
          </cell>
          <cell r="D1628" t="str">
            <v>PVC PIPE</v>
          </cell>
          <cell r="E1628" t="str">
            <v>D=75MM</v>
          </cell>
          <cell r="F1628" t="str">
            <v>M</v>
          </cell>
          <cell r="G1628" t="str">
            <v>1.6</v>
          </cell>
          <cell r="H1628">
            <v>1435</v>
          </cell>
          <cell r="I1628">
            <v>0</v>
          </cell>
        </row>
        <row r="1629">
          <cell r="A1629" t="str">
            <v>010813</v>
          </cell>
          <cell r="B1629" t="str">
            <v>6</v>
          </cell>
          <cell r="C1629" t="str">
            <v>Z0000320</v>
          </cell>
          <cell r="D1629" t="str">
            <v>PVC상자홈통</v>
          </cell>
          <cell r="E1629">
            <v>0</v>
          </cell>
          <cell r="F1629" t="str">
            <v>EA</v>
          </cell>
          <cell r="G1629" t="str">
            <v>4</v>
          </cell>
          <cell r="H1629">
            <v>10760</v>
          </cell>
          <cell r="I1629">
            <v>0</v>
          </cell>
        </row>
        <row r="1631">
          <cell r="D1631" t="str">
            <v>소계</v>
          </cell>
        </row>
        <row r="1633">
          <cell r="D1633" t="str">
            <v>14. 작업부산물</v>
          </cell>
        </row>
        <row r="1634">
          <cell r="A1634" t="str">
            <v>010814</v>
          </cell>
          <cell r="B1634" t="str">
            <v>1</v>
          </cell>
          <cell r="C1634" t="str">
            <v>Z0000196</v>
          </cell>
          <cell r="D1634" t="str">
            <v>고철</v>
          </cell>
          <cell r="E1634">
            <v>0</v>
          </cell>
          <cell r="F1634" t="str">
            <v>KG</v>
          </cell>
          <cell r="G1634" t="str">
            <v>179.48</v>
          </cell>
          <cell r="H1634">
            <v>68</v>
          </cell>
          <cell r="I1634">
            <v>0</v>
          </cell>
          <cell r="J1634">
            <v>0</v>
          </cell>
        </row>
        <row r="1636">
          <cell r="D1636" t="str">
            <v>소계</v>
          </cell>
        </row>
        <row r="1638">
          <cell r="D1638" t="str">
            <v>15. 관급자재대</v>
          </cell>
        </row>
        <row r="1639">
          <cell r="A1639" t="str">
            <v>010815</v>
          </cell>
          <cell r="B1639" t="str">
            <v>1</v>
          </cell>
          <cell r="C1639" t="str">
            <v>Z0000197</v>
          </cell>
          <cell r="D1639" t="str">
            <v>시멘트</v>
          </cell>
          <cell r="E1639" t="str">
            <v>40KG</v>
          </cell>
          <cell r="F1639" t="str">
            <v>포</v>
          </cell>
          <cell r="G1639" t="str">
            <v>214</v>
          </cell>
        </row>
        <row r="1640">
          <cell r="A1640" t="str">
            <v>010815</v>
          </cell>
          <cell r="B1640" t="str">
            <v>2</v>
          </cell>
          <cell r="C1640" t="str">
            <v>Z0000198</v>
          </cell>
          <cell r="D1640" t="str">
            <v>조달수수료</v>
          </cell>
          <cell r="E1640" t="str">
            <v>자재비의 1.4%</v>
          </cell>
          <cell r="F1640" t="str">
            <v>식</v>
          </cell>
          <cell r="G1640" t="str">
            <v>1</v>
          </cell>
        </row>
        <row r="1641">
          <cell r="A1641" t="str">
            <v>010815</v>
          </cell>
          <cell r="B1641" t="str">
            <v>3</v>
          </cell>
          <cell r="C1641" t="str">
            <v>Z0000199</v>
          </cell>
          <cell r="D1641" t="str">
            <v>레미콘</v>
          </cell>
          <cell r="E1641" t="str">
            <v>25-210-12</v>
          </cell>
          <cell r="F1641" t="str">
            <v>M3</v>
          </cell>
          <cell r="G1641" t="str">
            <v>65.72</v>
          </cell>
        </row>
        <row r="1642">
          <cell r="A1642" t="str">
            <v>010815</v>
          </cell>
          <cell r="B1642" t="str">
            <v>4</v>
          </cell>
          <cell r="C1642" t="str">
            <v>Z0000200</v>
          </cell>
          <cell r="D1642" t="str">
            <v>레미콘</v>
          </cell>
          <cell r="E1642" t="str">
            <v>25-180-8</v>
          </cell>
          <cell r="F1642" t="str">
            <v>M3</v>
          </cell>
          <cell r="G1642" t="str">
            <v>8.57</v>
          </cell>
        </row>
        <row r="1643">
          <cell r="A1643" t="str">
            <v>010815</v>
          </cell>
          <cell r="B1643" t="str">
            <v>5</v>
          </cell>
          <cell r="C1643" t="str">
            <v>Z0000201</v>
          </cell>
          <cell r="D1643" t="str">
            <v>레미콘</v>
          </cell>
          <cell r="E1643" t="str">
            <v>40-135-8</v>
          </cell>
          <cell r="F1643" t="str">
            <v>M3</v>
          </cell>
          <cell r="G1643" t="str">
            <v>8.2</v>
          </cell>
        </row>
        <row r="1644">
          <cell r="A1644" t="str">
            <v>010815</v>
          </cell>
          <cell r="B1644" t="str">
            <v>6</v>
          </cell>
          <cell r="C1644" t="str">
            <v>Z0000202</v>
          </cell>
          <cell r="D1644" t="str">
            <v>조달수수료</v>
          </cell>
          <cell r="E1644" t="str">
            <v>자재비의 0.8%</v>
          </cell>
          <cell r="F1644" t="str">
            <v>식</v>
          </cell>
          <cell r="G1644" t="str">
            <v>1</v>
          </cell>
        </row>
        <row r="1645">
          <cell r="A1645" t="str">
            <v>010815</v>
          </cell>
          <cell r="B1645" t="str">
            <v>7</v>
          </cell>
          <cell r="C1645" t="str">
            <v>Z0000203</v>
          </cell>
          <cell r="D1645" t="str">
            <v>철   근(SD30)</v>
          </cell>
          <cell r="E1645" t="str">
            <v>D 10</v>
          </cell>
          <cell r="F1645" t="str">
            <v>톤</v>
          </cell>
          <cell r="G1645" t="str">
            <v>1.45</v>
          </cell>
        </row>
        <row r="1646">
          <cell r="A1646" t="str">
            <v>010815</v>
          </cell>
          <cell r="B1646" t="str">
            <v>8</v>
          </cell>
          <cell r="C1646" t="str">
            <v>Z0000204</v>
          </cell>
          <cell r="D1646" t="str">
            <v>철   근(SD30)</v>
          </cell>
          <cell r="E1646" t="str">
            <v>D 13</v>
          </cell>
          <cell r="F1646" t="str">
            <v>톤</v>
          </cell>
          <cell r="G1646" t="str">
            <v>2.65</v>
          </cell>
        </row>
        <row r="1647">
          <cell r="A1647" t="str">
            <v>010815</v>
          </cell>
          <cell r="B1647" t="str">
            <v>9</v>
          </cell>
          <cell r="C1647" t="str">
            <v>Z0000321</v>
          </cell>
          <cell r="D1647" t="str">
            <v>철   근(SD30)</v>
          </cell>
          <cell r="E1647" t="str">
            <v>D 16</v>
          </cell>
          <cell r="F1647" t="str">
            <v>톤</v>
          </cell>
          <cell r="G1647" t="str">
            <v>1.15</v>
          </cell>
        </row>
        <row r="1648">
          <cell r="A1648" t="str">
            <v>010815</v>
          </cell>
          <cell r="B1648" t="str">
            <v>10</v>
          </cell>
          <cell r="C1648" t="str">
            <v>Z0000322</v>
          </cell>
          <cell r="D1648" t="str">
            <v>철   근(SD30)</v>
          </cell>
          <cell r="E1648" t="str">
            <v>D 19</v>
          </cell>
          <cell r="F1648" t="str">
            <v>톤</v>
          </cell>
          <cell r="G1648" t="str">
            <v>3.56</v>
          </cell>
        </row>
        <row r="1649">
          <cell r="A1649" t="str">
            <v>010815</v>
          </cell>
          <cell r="B1649" t="str">
            <v>11</v>
          </cell>
          <cell r="C1649" t="str">
            <v>Z0000210</v>
          </cell>
          <cell r="D1649" t="str">
            <v>조달수수료</v>
          </cell>
          <cell r="E1649" t="str">
            <v>자재비의 1.4%</v>
          </cell>
          <cell r="F1649" t="str">
            <v>식</v>
          </cell>
          <cell r="G1649" t="str">
            <v>1</v>
          </cell>
        </row>
        <row r="1651">
          <cell r="D1651" t="str">
            <v>소계</v>
          </cell>
        </row>
        <row r="1653">
          <cell r="D1653" t="str">
            <v>합계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내역검토"/>
      <sheetName val="공사현황"/>
      <sheetName val="간지"/>
      <sheetName val="표지"/>
      <sheetName val="목차 "/>
      <sheetName val="산정결과"/>
      <sheetName val="워드"/>
      <sheetName val="표목차"/>
      <sheetName val="원가계산"/>
      <sheetName val="공사집계"/>
      <sheetName val="공사별내역서"/>
      <sheetName val="노무집계"/>
      <sheetName val="노무산출"/>
      <sheetName val="노무비율"/>
      <sheetName val="경비계산"/>
      <sheetName val="경율산정"/>
      <sheetName val="원가구성분석"/>
      <sheetName val="안전관리"/>
      <sheetName val="산재보험"/>
      <sheetName val="설계비"/>
      <sheetName val="건설요율"/>
      <sheetName val="일반관리비"/>
      <sheetName val="일반요율"/>
      <sheetName val="기타경비"/>
      <sheetName val="수량집계표 "/>
      <sheetName val="토적표 "/>
      <sheetName val="구조물토공량(산) "/>
      <sheetName val="구조물토적량(산)"/>
      <sheetName val="일위대가집계표"/>
      <sheetName val="일위대가"/>
      <sheetName val="기계집계표"/>
      <sheetName val="기계경비"/>
      <sheetName val="기초일위대가"/>
      <sheetName val="기.일단가입력"/>
      <sheetName val="code"/>
      <sheetName val="한강운반비"/>
      <sheetName val="업무"/>
      <sheetName val="동원인원"/>
      <sheetName val="설직재-1"/>
      <sheetName val="평가데이터"/>
      <sheetName val="danga"/>
      <sheetName val="ilch"/>
      <sheetName val="지주목시비량산출서"/>
      <sheetName val="Y-WORK"/>
      <sheetName val="건축"/>
      <sheetName val="공비대비"/>
      <sheetName val="1.우편집중내역서"/>
      <sheetName val="단가 (2)"/>
      <sheetName val="요율"/>
      <sheetName val="직재"/>
      <sheetName val="#REF"/>
      <sheetName val="내역서"/>
      <sheetName val="Sheet1"/>
      <sheetName val="1공구 건정토건 철콘"/>
      <sheetName val="직노"/>
      <sheetName val="데이타"/>
      <sheetName val="전기"/>
      <sheetName val="현장경비"/>
      <sheetName val="_REF"/>
      <sheetName val="YES-T"/>
      <sheetName val="ABUT수량-A1"/>
      <sheetName val="설계내역서"/>
      <sheetName val="일위대가(4층원격)"/>
      <sheetName val="일위대가목록"/>
      <sheetName val="N賃率-職"/>
      <sheetName val="직접경비"/>
      <sheetName val="직접인건비"/>
      <sheetName val="B2BE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우"/>
      <sheetName val="laroux"/>
      <sheetName val="갑지"/>
      <sheetName val="강 당"/>
      <sheetName val="신우갑지"/>
      <sheetName val="천우갑지"/>
      <sheetName val="천우"/>
      <sheetName val="__"/>
      <sheetName val="공사현황"/>
      <sheetName val="원본(갑지)"/>
      <sheetName val="일위대가"/>
      <sheetName val="내역서"/>
      <sheetName val="단가산출"/>
      <sheetName val="인건비"/>
      <sheetName val="#REF"/>
      <sheetName val="1790"/>
      <sheetName val="XL4Poppy"/>
      <sheetName val="I一般比"/>
      <sheetName val="대치판정"/>
      <sheetName val="부하(성남)"/>
      <sheetName val="하조서"/>
      <sheetName val="업무"/>
      <sheetName val="부하계산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  <sheetName val="I一般比"/>
      <sheetName val="N賃率-職"/>
      <sheetName val="설계조건"/>
      <sheetName val="금액내역서"/>
      <sheetName val="직재"/>
      <sheetName val="보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플륨관집계"/>
      <sheetName val="산출근거"/>
      <sheetName val="U형플륨관"/>
      <sheetName val="U형플륨관토공"/>
      <sheetName val="단위토공"/>
      <sheetName val="L형옹벽식측구단위수량(일반부)"/>
      <sheetName val="L형옹벽식측구연장조서"/>
      <sheetName val="L형옹벽식측구수량집계"/>
      <sheetName val="L형측구단위수량(절토)"/>
      <sheetName val="L형측구연장조서(절토)"/>
      <sheetName val="L형측구수량집계(절토)"/>
      <sheetName val="암거날개수량H=2.0"/>
      <sheetName val="암거날개조서"/>
      <sheetName val="암거날개벽수량집계표"/>
      <sheetName val="암거단위수량(2.5X2.0)"/>
      <sheetName val="암거설치조서"/>
      <sheetName val="암거수량집계표"/>
      <sheetName val="관공단위수량"/>
      <sheetName val="횡배수수량산출"/>
      <sheetName val="횡배수설치조서"/>
      <sheetName val="횡배수수량집계"/>
      <sheetName val="우수받이"/>
      <sheetName val="우수받이설치조서"/>
      <sheetName val="우수받이수량집계표"/>
      <sheetName val="배수공수량집계"/>
      <sheetName val="몰탈재료산출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말뚝지지력산정"/>
      <sheetName val="교각1"/>
      <sheetName val="공사현황"/>
      <sheetName val="내역서"/>
      <sheetName val="지급자재"/>
      <sheetName val="가도공"/>
      <sheetName val="철근량"/>
      <sheetName val="건축"/>
      <sheetName val="Y-WORK"/>
      <sheetName val="위치조서"/>
      <sheetName val="일위대가"/>
      <sheetName val="06 일위대가목록"/>
      <sheetName val="근로자자료입력"/>
      <sheetName val="참고자료"/>
      <sheetName val="단청공사"/>
      <sheetName val="토공사B동추가"/>
      <sheetName val="#REF"/>
      <sheetName val="총수량집계표"/>
      <sheetName val="산근1,2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개발"/>
      <sheetName val="일위대가"/>
      <sheetName val="신산출"/>
      <sheetName val="산출근거(1)"/>
      <sheetName val="산출근거(2)"/>
      <sheetName val="계산"/>
      <sheetName val="심사출력"/>
      <sheetName val="심사물량"/>
      <sheetName val="심사계산"/>
      <sheetName val="집계표"/>
      <sheetName val="신우"/>
      <sheetName val="공사현황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>
        <row r="4">
          <cell r="C4">
            <v>93321</v>
          </cell>
        </row>
      </sheetData>
      <sheetData sheetId="9">
        <row r="87">
          <cell r="D87">
            <v>1177.9000000000001</v>
          </cell>
        </row>
      </sheetData>
      <sheetData sheetId="10"/>
      <sheetData sheetId="11" refreshError="1"/>
      <sheetData sheetId="1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가 98"/>
      <sheetName val="조사 - 9806"/>
      <sheetName val="조사 - 9809"/>
      <sheetName val="조사 - 9810"/>
      <sheetName val="원가계산서"/>
      <sheetName val="공사원가계산서"/>
      <sheetName val="대비"/>
      <sheetName val="대가99"/>
      <sheetName val="조사 - 9902"/>
      <sheetName val="조사9909"/>
      <sheetName val="조사 - 10"/>
      <sheetName val="조사 - 09"/>
      <sheetName val="조사 - 06"/>
      <sheetName val="전기일위대가"/>
      <sheetName val="내역서"/>
      <sheetName val="DATA"/>
      <sheetName val="심사계산"/>
      <sheetName val="심사물량"/>
      <sheetName val="신우"/>
      <sheetName val="자료"/>
      <sheetName val="말뚝지지력산정"/>
      <sheetName val="2.대외공문"/>
      <sheetName val="Y-WORK"/>
      <sheetName val="상수도토공집계표"/>
      <sheetName val="제-노임"/>
      <sheetName val="설직재-1"/>
      <sheetName val="제직재"/>
      <sheetName val="FRP내역서"/>
      <sheetName val="NEYOK"/>
      <sheetName val="1.우편집중내역서"/>
      <sheetName val="N賃率-職"/>
      <sheetName val="I一般比"/>
      <sheetName val="일위"/>
      <sheetName val="#2_일위대가목록"/>
      <sheetName val="일위대가"/>
      <sheetName val="수량산출"/>
      <sheetName val="2F 회의실견적(5_14 일대)"/>
      <sheetName val=" HIT-&gt;HMC 견적(3900)"/>
      <sheetName val="내역서1"/>
      <sheetName val="약품공급2"/>
      <sheetName val="견적"/>
      <sheetName val="단"/>
      <sheetName val="직노"/>
      <sheetName val="금액내역서"/>
      <sheetName val="공사현황"/>
      <sheetName val="토적표"/>
      <sheetName val="직재"/>
      <sheetName val="예산내역서"/>
      <sheetName val="일위_파일"/>
      <sheetName val="소비자가"/>
      <sheetName val="갑지(추정)"/>
      <sheetName val="unit 4"/>
      <sheetName val="견적대비 견적서"/>
      <sheetName val="철근집계"/>
      <sheetName val="일위목록"/>
      <sheetName val="요율"/>
      <sheetName val="제경비"/>
      <sheetName val="구조물철거타공정이월"/>
      <sheetName val="PRO98"/>
      <sheetName val="조명시설"/>
      <sheetName val="일위집계(기존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BID"/>
      <sheetName val="적용기준"/>
      <sheetName val="지시서"/>
      <sheetName val="설계명세서"/>
      <sheetName val="#REF"/>
      <sheetName val="48일위"/>
      <sheetName val="퍼스트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#REF"/>
      <sheetName val="실행내역"/>
      <sheetName val="직노"/>
      <sheetName val="J直材4"/>
      <sheetName val="I一般比"/>
      <sheetName val="N賃率-職"/>
      <sheetName val="내역서2안"/>
      <sheetName val="설직재-1"/>
      <sheetName val="제직재"/>
      <sheetName val="패널"/>
      <sheetName val="목록"/>
      <sheetName val="기본일위"/>
      <sheetName val="집계"/>
      <sheetName val="경산"/>
      <sheetName val="일위"/>
      <sheetName val="공사노임"/>
      <sheetName val="Book4"/>
      <sheetName val="홍보비디오"/>
      <sheetName val="단가"/>
      <sheetName val="원가"/>
      <sheetName val="工완성공사율"/>
      <sheetName val="工관리비율"/>
      <sheetName val="직재"/>
      <sheetName val="2F 회의실견적(5_14 일대)"/>
      <sheetName val="일위대가목록"/>
      <sheetName val=" HIT-&gt;HMC 견적(3900)"/>
      <sheetName val="일위대가"/>
      <sheetName val="일위대가(4층원격)"/>
      <sheetName val="노임"/>
      <sheetName val="내역서"/>
      <sheetName val="지형제작"/>
      <sheetName val="단가 (2)"/>
      <sheetName val="갑지"/>
      <sheetName val="집계표"/>
      <sheetName val="2공구산출내역"/>
      <sheetName val="수량산출"/>
      <sheetName val="1안"/>
      <sheetName val="조명시설"/>
      <sheetName val="내역"/>
      <sheetName val="6호기"/>
      <sheetName val="견적을지"/>
      <sheetName val="조직"/>
      <sheetName val="내역을"/>
      <sheetName val="최종총괄"/>
      <sheetName val="세부산출내역서"/>
      <sheetName val="공사원가계산서"/>
      <sheetName val="ABUT수량-A1"/>
      <sheetName val=" 냉각수펌프"/>
      <sheetName val="데이타"/>
      <sheetName val="식재인부"/>
      <sheetName val="금액내역서"/>
      <sheetName val="을"/>
      <sheetName val="경율산정.XLS"/>
      <sheetName val="Sheet6"/>
      <sheetName val="재정비직인"/>
      <sheetName val="재정비내역"/>
      <sheetName val="지적고시내역"/>
      <sheetName val="총괄내역서"/>
      <sheetName val="수량산출(모형)"/>
      <sheetName val="수량산출(공수)"/>
      <sheetName val="모형단가"/>
      <sheetName val="명세서"/>
      <sheetName val="table"/>
      <sheetName val="부하계산서"/>
      <sheetName val="부하(성남)"/>
      <sheetName val="교수설계"/>
      <sheetName val="제-노임"/>
      <sheetName val="공정집계_국별"/>
      <sheetName val="Option"/>
      <sheetName val="표지 (2)"/>
      <sheetName val="인제내역"/>
      <sheetName val="252K444"/>
      <sheetName val="Sheet1 (2)"/>
      <sheetName val="전기일위대가"/>
      <sheetName val="내역서1-2"/>
      <sheetName val="교통대책내역"/>
      <sheetName val="LEGEND"/>
      <sheetName val="심사계산"/>
      <sheetName val="심사물량"/>
      <sheetName val="안정검토"/>
      <sheetName val="요율"/>
      <sheetName val="진주방향"/>
      <sheetName val="마산방향"/>
      <sheetName val="전차선로 물량표"/>
      <sheetName val="신우"/>
      <sheetName val="5.연간운전비계산서"/>
      <sheetName val="산정표"/>
      <sheetName val="일위대가표지"/>
      <sheetName val="재집"/>
      <sheetName val="제수"/>
      <sheetName val="공기"/>
      <sheetName val="표지"/>
      <sheetName val="GAS"/>
      <sheetName val="품"/>
      <sheetName val="입찰안"/>
      <sheetName val="설계서"/>
      <sheetName val="수로교총재료집계"/>
      <sheetName val="공조기휀"/>
      <sheetName val="자재조사표"/>
      <sheetName val="별표"/>
      <sheetName val="예산내역서(총괄)"/>
      <sheetName val="예산내역서"/>
      <sheetName val="공제대산출"/>
      <sheetName val="운반공사,공구손료"/>
      <sheetName val="적용단가"/>
      <sheetName val="날개수량1.5"/>
      <sheetName val="적용환율"/>
      <sheetName val="Transaction"/>
      <sheetName val="개산공사비"/>
      <sheetName val="금액집계"/>
      <sheetName val="건축"/>
      <sheetName val="배수관공"/>
      <sheetName val="2F_회의실견적(5_14_일대)"/>
      <sheetName val="_HIT-&gt;HMC_견적(3900)"/>
      <sheetName val="단가_(2)"/>
      <sheetName val="경율산정_XLS"/>
      <sheetName val="DATE"/>
      <sheetName val="양천현"/>
      <sheetName val="카니발(자105노60)"/>
      <sheetName val="APT"/>
      <sheetName val="원본(갑지)"/>
      <sheetName val="북제주원가"/>
      <sheetName val="토사(PE)"/>
      <sheetName val="공사내역"/>
      <sheetName val="코드"/>
      <sheetName val="20관리비율"/>
      <sheetName val="제경비율"/>
      <sheetName val="세부내역"/>
      <sheetName val="인사자료총집계"/>
      <sheetName val="단가조사"/>
      <sheetName val="Customer Databas"/>
      <sheetName val="차액보증"/>
      <sheetName val="재공품기초자료"/>
      <sheetName val="bCord공정"/>
      <sheetName val="e대가"/>
      <sheetName val="g단가"/>
      <sheetName val="h집계"/>
      <sheetName val="약품공급2"/>
      <sheetName val="건축내역"/>
      <sheetName val="설비단가표"/>
      <sheetName val="건축일위"/>
      <sheetName val="그라우팅일위"/>
      <sheetName val="IMPEADENCE MAP 취수장"/>
      <sheetName val="금융비용"/>
      <sheetName val="PROJECT BRIEF(EX.NEW)"/>
      <sheetName val="갑지(추정)"/>
      <sheetName val="개요"/>
      <sheetName val="공사비예산서(토목분)"/>
      <sheetName val="일위대가표"/>
      <sheetName val="GAEYO"/>
      <sheetName val="소비자가"/>
      <sheetName val="원가 (2)"/>
      <sheetName val="주요공정"/>
      <sheetName val="입력변수"/>
      <sheetName val="설계내역서"/>
      <sheetName val="Baby일위대가"/>
      <sheetName val="설계명세서"/>
      <sheetName val="Sheet5"/>
      <sheetName val="간선계산"/>
      <sheetName val="DATA"/>
      <sheetName val="ITEM"/>
      <sheetName val="동력부하(도산)"/>
      <sheetName val="Macro(차단기)"/>
      <sheetName val="터널조도"/>
      <sheetName val="설계산출기초"/>
      <sheetName val="도급예산내역서봉투"/>
      <sheetName val="기계경비(시간당)"/>
      <sheetName val="설계산출표지"/>
      <sheetName val="도급예산내역서총괄표"/>
      <sheetName val="램머"/>
      <sheetName val="분전함신설"/>
      <sheetName val="단가산출"/>
      <sheetName val="자재단가"/>
      <sheetName val="을부담운반비"/>
      <sheetName val="운반비산출"/>
      <sheetName val="접지1종"/>
      <sheetName val="조명율표"/>
      <sheetName val="원가계산서"/>
      <sheetName val="전선 및 전선관"/>
      <sheetName val="중기손료"/>
      <sheetName val="Sheet4"/>
      <sheetName val="이천향토(모형제작)"/>
      <sheetName val="총괄"/>
      <sheetName val="총괄집계표"/>
      <sheetName val="발신정보"/>
      <sheetName val="순공사비"/>
      <sheetName val="적현로"/>
      <sheetName val="CT "/>
      <sheetName val="노무비"/>
      <sheetName val="을지"/>
      <sheetName val="3BL공동구 수량"/>
      <sheetName val="납부서"/>
      <sheetName val="단위단가"/>
      <sheetName val="연부97-1"/>
      <sheetName val="갑지1"/>
      <sheetName val="일위목차"/>
      <sheetName val="내역1"/>
      <sheetName val="판매시설"/>
      <sheetName val="재료"/>
      <sheetName val="설치자재"/>
      <sheetName val="공조기(삭제)"/>
      <sheetName val="노임단가"/>
      <sheetName val="단"/>
      <sheetName val="경비"/>
      <sheetName val="부하LOAD"/>
      <sheetName val="국내조달(통합-1)"/>
      <sheetName val="조도계산서 (도서)"/>
      <sheetName val="8.PILE  (돌출)"/>
      <sheetName val="BID"/>
      <sheetName val="부대tu"/>
      <sheetName val="물량"/>
      <sheetName val="단위수량"/>
      <sheetName val="일반부표"/>
      <sheetName val="설계명세"/>
      <sheetName val="일위목록"/>
      <sheetName val="관급_File"/>
      <sheetName val="인건비"/>
      <sheetName val="대비"/>
      <sheetName val="조명율"/>
      <sheetName val="입력"/>
      <sheetName val="구의33고"/>
      <sheetName val="품셈TABLE"/>
      <sheetName val="청천내"/>
      <sheetName val="공구"/>
      <sheetName val="매립"/>
      <sheetName val="직접경비"/>
      <sheetName val="직접인건비"/>
      <sheetName val="청산공사"/>
      <sheetName val="샘플표지"/>
      <sheetName val="한강운반비"/>
      <sheetName val="경영"/>
      <sheetName val="98년"/>
      <sheetName val="실적"/>
      <sheetName val="정SW(원)"/>
      <sheetName val="내역서1999.8최종"/>
      <sheetName val="1차설계변경내역"/>
      <sheetName val="공통가설(기준안)"/>
      <sheetName val="정보"/>
      <sheetName val="1층"/>
      <sheetName val="유기공정"/>
      <sheetName val="토적계산"/>
      <sheetName val="sh1"/>
      <sheetName val="구역화물"/>
      <sheetName val="단위목록"/>
      <sheetName val="시험비"/>
      <sheetName val="기계경비목록"/>
      <sheetName val="#3_일위대가목록"/>
      <sheetName val="TOT"/>
      <sheetName val="미드수량"/>
      <sheetName val="노임이"/>
      <sheetName val="토목공사"/>
      <sheetName val="마산월령동골조물량변경"/>
      <sheetName val="소방"/>
      <sheetName val="22전선(P)"/>
      <sheetName val="22전선(L)"/>
      <sheetName val="22전선(R)"/>
      <sheetName val="연결임시"/>
      <sheetName val="가로등내역서"/>
      <sheetName val="FitOutConfCentre"/>
      <sheetName val="FAB별"/>
      <sheetName val="감가상각"/>
      <sheetName val="C-직노1"/>
      <sheetName val="단위중량"/>
      <sheetName val="000000"/>
      <sheetName val="조건입력"/>
      <sheetName val="조건입력(2)"/>
      <sheetName val="장비선정"/>
      <sheetName val="내역서-CCTV"/>
      <sheetName val="copy"/>
      <sheetName val="서식"/>
      <sheetName val="실행"/>
      <sheetName val="내역서(교량)전체"/>
      <sheetName val="I.설계조건"/>
      <sheetName val="guard(mac)"/>
      <sheetName val="수량집계1"/>
      <sheetName val="수량집계2"/>
      <sheetName val="94"/>
      <sheetName val="비탈면보호공수량산출"/>
      <sheetName val="공사현황"/>
      <sheetName val="에어샵공사"/>
      <sheetName val="Macro(ST)"/>
      <sheetName val="_REF"/>
      <sheetName val="설직재_1"/>
      <sheetName val="부대비율"/>
      <sheetName val="danga"/>
      <sheetName val="ilch"/>
      <sheetName val="중기사용료"/>
      <sheetName val="BOQ건축"/>
      <sheetName val="KCS-CA"/>
      <sheetName val="본공사"/>
      <sheetName val="일위대가(계측기설치)"/>
      <sheetName val="6PILE  (돌출)"/>
      <sheetName val="수지예산"/>
      <sheetName val="INPUT"/>
      <sheetName val="G.R300경비"/>
      <sheetName val="회사정보"/>
      <sheetName val="산출내역서"/>
      <sheetName val="Sheet1_(2)"/>
      <sheetName val="COPING-1"/>
      <sheetName val="역T형교대-2수량"/>
      <sheetName val="결과조달"/>
      <sheetName val="최적단면"/>
      <sheetName val="PARAMETER"/>
      <sheetName val="고시단가"/>
      <sheetName val="Sheet13"/>
      <sheetName val="GEN"/>
      <sheetName val="발전기"/>
      <sheetName val="Sheet14"/>
      <sheetName val="간선"/>
      <sheetName val="CA지입"/>
      <sheetName val="소요자재명세서"/>
      <sheetName val="노무비명세서"/>
      <sheetName val="각형맨홀"/>
      <sheetName val="장비집계"/>
      <sheetName val="현장관리비"/>
      <sheetName val="제경집계"/>
      <sheetName val="정부노임단가"/>
      <sheetName val="2000년1차"/>
      <sheetName val="부서현황"/>
      <sheetName val="비가동-20"/>
      <sheetName val="예가표"/>
      <sheetName val="유림골조"/>
      <sheetName val="기초대가"/>
      <sheetName val="Macro1"/>
      <sheetName val="0000"/>
      <sheetName val="참고"/>
      <sheetName val="내역서(변경)"/>
      <sheetName val="1차 내역서"/>
      <sheetName val="준검 내역서"/>
      <sheetName val="교대(A1)"/>
      <sheetName val="파일의이용"/>
      <sheetName val="간접"/>
      <sheetName val="하중계산"/>
      <sheetName val="식재"/>
      <sheetName val="시설물"/>
      <sheetName val="식재출력용"/>
      <sheetName val="유지관리"/>
      <sheetName val="97년추정손익계산서"/>
      <sheetName val="말뚝지지력산정"/>
      <sheetName val="작업시작"/>
      <sheetName val="대조표(0108)"/>
      <sheetName val="입찰"/>
      <sheetName val="현경"/>
      <sheetName val="토목주소"/>
      <sheetName val="프랜트면허"/>
      <sheetName val="도급양식"/>
      <sheetName val="토공(우물통,기타) "/>
      <sheetName val="부속동"/>
      <sheetName val="빗물받이(910-510-410)"/>
      <sheetName val="실행철강하도"/>
      <sheetName val="기계공사"/>
      <sheetName val="AS복구"/>
      <sheetName val="중기터파기"/>
      <sheetName val="변수값"/>
      <sheetName val="중기상차"/>
      <sheetName val=" 내역"/>
      <sheetName val="3.공통공사대비"/>
      <sheetName val="COVER-P"/>
      <sheetName val="토목"/>
      <sheetName val="인부신상자료"/>
      <sheetName val="기둥(원형)"/>
      <sheetName val="교각1"/>
      <sheetName val="단면 (2)"/>
      <sheetName val="COPING"/>
      <sheetName val="설비원가"/>
      <sheetName val="날개벽수량표"/>
      <sheetName val="을-ATYPE"/>
      <sheetName val="2회내역"/>
      <sheetName val="본서하반기"/>
      <sheetName val="하반기(지구대)"/>
      <sheetName val="조건표"/>
      <sheetName val="POL6차-PIPING"/>
      <sheetName val="공비대비"/>
      <sheetName val="일위산출"/>
      <sheetName val="종배수관"/>
      <sheetName val="토공사(흙막이)"/>
      <sheetName val="이토변실"/>
      <sheetName val="가압장(토목)"/>
      <sheetName val="미장공사"/>
      <sheetName val="가설공사"/>
      <sheetName val="목공사"/>
      <sheetName val="48일위"/>
      <sheetName val="날개벽"/>
      <sheetName val="우수"/>
      <sheetName val="전력"/>
      <sheetName val="48수량"/>
      <sheetName val="22수량"/>
      <sheetName val="49일위"/>
      <sheetName val="22일위"/>
      <sheetName val="49수량"/>
      <sheetName val="DB구축"/>
      <sheetName val="자료"/>
      <sheetName val="산출"/>
      <sheetName val="사업분석"/>
      <sheetName val="수량산출서-2"/>
      <sheetName val="한계원가"/>
      <sheetName val="관급자재"/>
      <sheetName val="변경관급자재"/>
      <sheetName val="투찰"/>
      <sheetName val="기초일위"/>
      <sheetName val="단중표"/>
      <sheetName val="등록자료"/>
      <sheetName val="기초공"/>
      <sheetName val="설계조건"/>
      <sheetName val="외자내역"/>
      <sheetName val="외자배분"/>
      <sheetName val="강재창호(작업중)"/>
      <sheetName val="강재창호(변경후작업중)"/>
      <sheetName val="b_balju_cho"/>
      <sheetName val="적용토목"/>
      <sheetName val="70%"/>
      <sheetName val="TOWER 10TON"/>
      <sheetName val="수정시산표"/>
      <sheetName val="수리결과"/>
      <sheetName val="원본 (4)"/>
      <sheetName val="소방사항"/>
      <sheetName val="전계가"/>
      <sheetName val="부대"/>
      <sheetName val="일위CODE"/>
      <sheetName val="마산방향철근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사"/>
      <sheetName val="대가 "/>
      <sheetName val="대비"/>
      <sheetName val="단-원산"/>
      <sheetName val="단-신우"/>
      <sheetName val="단-조은"/>
      <sheetName val="내역서"/>
      <sheetName val="갑지"/>
      <sheetName val="타-신우"/>
      <sheetName val="타-조은"/>
      <sheetName val="산기계"/>
      <sheetName val="산-전기"/>
      <sheetName val="겉지"/>
      <sheetName val="램머"/>
      <sheetName val="기계경비(시간당)"/>
      <sheetName val="단가조사"/>
      <sheetName val="공사내역"/>
      <sheetName val="Sheet2"/>
      <sheetName val="전체"/>
      <sheetName val="공사원가계산서"/>
      <sheetName val="Galaxy 소비자가격표"/>
      <sheetName val="소비자가"/>
      <sheetName val="부하(성남)"/>
      <sheetName val="민속촌메뉴"/>
      <sheetName val="수량산출"/>
      <sheetName val="352"/>
      <sheetName val="FD"/>
      <sheetName val="LD"/>
      <sheetName val="Sheet1"/>
      <sheetName val="진주방향"/>
      <sheetName val="3련 BOX"/>
      <sheetName val="부하LOAD"/>
      <sheetName val="차액보증"/>
      <sheetName val="일위대가목록"/>
      <sheetName val="I一般比"/>
      <sheetName val="Macro(차단기)"/>
      <sheetName val="Macro1"/>
      <sheetName val="산출목록표"/>
      <sheetName val="내역"/>
      <sheetName val="관음목장(제출용)자105인97.5"/>
      <sheetName val="설직재-1"/>
      <sheetName val="N賃率-職"/>
      <sheetName val="LOPCALC"/>
      <sheetName val="신우"/>
      <sheetName val="전기일위대가"/>
      <sheetName val="인건-측정"/>
      <sheetName val="제-노임"/>
      <sheetName val="제직재"/>
      <sheetName val="구조물공1"/>
      <sheetName val="배수및구조물공1"/>
      <sheetName val="재집"/>
      <sheetName val="직재"/>
      <sheetName val="금액집계"/>
      <sheetName val="일위대가"/>
      <sheetName val="일위대가(4층원격)"/>
      <sheetName val="기초대가"/>
      <sheetName val="간선계산"/>
      <sheetName val="수량산출서"/>
      <sheetName val="DATA"/>
      <sheetName val="ABUT수량-A1"/>
      <sheetName val="CT "/>
      <sheetName val="물가대비표"/>
      <sheetName val="부하계산서"/>
      <sheetName val="20관리비율"/>
      <sheetName val="J直材4"/>
      <sheetName val="Total"/>
      <sheetName val="공통(20-91)"/>
      <sheetName val="9GNG운반"/>
      <sheetName val="전차선로 물량표"/>
      <sheetName val="DB단가"/>
      <sheetName val="직노"/>
      <sheetName val="danga"/>
      <sheetName val="ilch"/>
      <sheetName val="을"/>
      <sheetName val="정산"/>
      <sheetName val="노임단가"/>
      <sheetName val="경비_원본"/>
      <sheetName val="하조서"/>
      <sheetName val="정부노임단가"/>
      <sheetName val="일위(설)"/>
      <sheetName val="건축내역"/>
      <sheetName val="공사비예산서(토목분)"/>
      <sheetName val="적용기준표(98년상반기)"/>
      <sheetName val="실행내역"/>
      <sheetName val="매크로"/>
      <sheetName val="급수 (LPM)"/>
      <sheetName val=" 냉각수펌프"/>
      <sheetName val="아파트기별"/>
      <sheetName val="공리일"/>
      <sheetName val="4원가계산"/>
      <sheetName val="AS복구"/>
      <sheetName val="중기터파기"/>
      <sheetName val="변수값"/>
      <sheetName val="중기상차"/>
      <sheetName val="기본일위"/>
      <sheetName val="말뚝지지력산정"/>
      <sheetName val="설계조건"/>
      <sheetName val="집수정(600-700)"/>
      <sheetName val="1안"/>
      <sheetName val="외주가공"/>
      <sheetName val="단가산출"/>
      <sheetName val="내역서-CCTV"/>
      <sheetName val="INDEX"/>
      <sheetName val="점검총괄"/>
      <sheetName val="인건비"/>
      <sheetName val="Sheet6"/>
      <sheetName val="단가"/>
      <sheetName val="과천MAIN"/>
      <sheetName val="데이타"/>
      <sheetName val="기본DATA"/>
      <sheetName val="포장절단"/>
      <sheetName val="입찰안"/>
      <sheetName val="갑지1"/>
      <sheetName val="Baby일위대가"/>
      <sheetName val="Cost bd-&quot;A&quot;"/>
      <sheetName val="패널"/>
      <sheetName val="FANDBS"/>
      <sheetName val="GRDATA"/>
      <sheetName val="SHAFTDBSE"/>
      <sheetName val="표지 (2)"/>
      <sheetName val="부대내역"/>
      <sheetName val="ETC"/>
      <sheetName val="Sheet5"/>
      <sheetName val="견적대비 견적서"/>
      <sheetName val="대가_"/>
      <sheetName val="관음목장(제출용)자105인97_5"/>
      <sheetName val="Galaxy_소비자가격표"/>
      <sheetName val="Tender Summary"/>
      <sheetName val="FRP내역서"/>
      <sheetName val="중기사용료"/>
      <sheetName val="공사현황"/>
      <sheetName val="일위"/>
      <sheetName val="계수시트"/>
      <sheetName val="원가계산서"/>
      <sheetName val="우수공"/>
      <sheetName val="수량산출1"/>
      <sheetName val="자재단가표"/>
      <sheetName val="#REF"/>
      <sheetName val="금액내역서"/>
      <sheetName val="구천"/>
      <sheetName val="청천내"/>
      <sheetName val="개요"/>
      <sheetName val="Y-WORK"/>
      <sheetName val="EACT10"/>
      <sheetName val="외자배분"/>
      <sheetName val="외자내역"/>
      <sheetName val="기성금내역서"/>
      <sheetName val="적용단가"/>
      <sheetName val="원가계산"/>
      <sheetName val="3BL공동구 수량"/>
      <sheetName val="조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겊표지"/>
      <sheetName val="토공집계"/>
      <sheetName val="콘크리트집계"/>
      <sheetName val="철근집계"/>
      <sheetName val="3련 BOX"/>
      <sheetName val="Sheet2"/>
      <sheetName val="설비"/>
      <sheetName val="여과지동"/>
      <sheetName val="기초자료"/>
      <sheetName val="정부노임단가"/>
      <sheetName val="집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I一般比"/>
      <sheetName val="과천MAIN"/>
      <sheetName val="대비"/>
      <sheetName val="내역서(총)"/>
      <sheetName val="TEL"/>
      <sheetName val="plan&amp;section of foundation"/>
      <sheetName val="민속촌메뉴"/>
      <sheetName val="수량산출서"/>
      <sheetName val="부대대비"/>
      <sheetName val="냉연집계"/>
      <sheetName val="Sheet3"/>
      <sheetName val="신우"/>
      <sheetName val="교각계산"/>
      <sheetName val="노원열병합  건축공사기성내역서"/>
      <sheetName val="N賃率-職"/>
      <sheetName val="실행내역서 "/>
      <sheetName val="DATE"/>
      <sheetName val="일위대가"/>
      <sheetName val="sheets"/>
      <sheetName val="예산M12A"/>
      <sheetName val="일위대가목차"/>
      <sheetName val="노임단가"/>
      <sheetName val="경비_원본"/>
      <sheetName val="예산변경사항"/>
      <sheetName val="조명시설"/>
      <sheetName val="개요"/>
      <sheetName val="세부내역"/>
      <sheetName val="정공공사"/>
      <sheetName val="6호기"/>
      <sheetName val="공통가설"/>
      <sheetName val="설계조건"/>
      <sheetName val="전체"/>
      <sheetName val="직재"/>
      <sheetName val="직노"/>
      <sheetName val="20관리비율"/>
      <sheetName val="C-노임단가"/>
      <sheetName val="경산"/>
      <sheetName val="Sheet2"/>
      <sheetName val="PANEL_중량산출"/>
      <sheetName val="노원열병합__건축공사기성내역서"/>
      <sheetName val="plan&amp;section_of_foundation"/>
      <sheetName val="단가조사"/>
      <sheetName val="감가상각"/>
      <sheetName val="J直材4"/>
      <sheetName val="업무"/>
      <sheetName val="code"/>
      <sheetName val="심사물량"/>
      <sheetName val="심사계산"/>
      <sheetName val="터널조도"/>
      <sheetName val="부하계산서"/>
      <sheetName val="CT "/>
      <sheetName val="노임"/>
      <sheetName val="ABUT수량-A1"/>
      <sheetName val="발신정보"/>
      <sheetName val="기본일위"/>
      <sheetName val="2F 회의실견적(5_14 일대)"/>
      <sheetName val="TOTAL"/>
      <sheetName val="NOMUBI"/>
      <sheetName val="sw1"/>
      <sheetName val="실행철강하도"/>
      <sheetName val="단가비교표"/>
      <sheetName val="동원(3)"/>
      <sheetName val="예정(3)"/>
      <sheetName val="인건-측정"/>
      <sheetName val="조도계산서 (도서)"/>
      <sheetName val="동력부하(도산)"/>
      <sheetName val="명세서"/>
      <sheetName val="입찰안"/>
      <sheetName val="Sheet14"/>
      <sheetName val="Sheet13"/>
      <sheetName val="danga"/>
      <sheetName val="ilch"/>
      <sheetName val="유림골조"/>
      <sheetName val="공사현황"/>
      <sheetName val="소비자가"/>
      <sheetName val="공사원가계산서"/>
      <sheetName val="재집"/>
      <sheetName val="FANDBS"/>
      <sheetName val="GRDATA"/>
      <sheetName val="SHAFTDBSE"/>
      <sheetName val="자재단가비교표"/>
      <sheetName val="견적서"/>
      <sheetName val="공사내역"/>
      <sheetName val="전기일위대가"/>
      <sheetName val="DATA"/>
      <sheetName val="단가산출2"/>
      <sheetName val="을"/>
      <sheetName val="제36-40호표"/>
      <sheetName val="#REF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TABLE"/>
      <sheetName val="유기공정"/>
      <sheetName val="96물가 CODE"/>
      <sheetName val="연부97-1"/>
      <sheetName val="갑지1"/>
      <sheetName val="Sheet5"/>
      <sheetName val="갑지"/>
      <sheetName val="인건비"/>
      <sheetName val="DB단가"/>
      <sheetName val="도"/>
      <sheetName val="내역"/>
      <sheetName val="BID"/>
      <sheetName val="갑지(추정)"/>
      <sheetName val="1단계"/>
      <sheetName val="LEGEND"/>
      <sheetName val="을지"/>
      <sheetName val="DB"/>
      <sheetName val="조경"/>
      <sheetName val="최종갑지"/>
      <sheetName val="sum1 (2)"/>
      <sheetName val="견적정보"/>
      <sheetName val="FB25JN"/>
      <sheetName val="년도별실"/>
      <sheetName val="설직재-1"/>
      <sheetName val="주소록"/>
      <sheetName val="Sheet1"/>
      <sheetName val="건축내역"/>
      <sheetName val="본장"/>
      <sheetName val="도체종-상수표"/>
      <sheetName val="계산서(곡선부)"/>
      <sheetName val="-치수표(곡선부)"/>
      <sheetName val="원가계산서"/>
      <sheetName val="합천내역"/>
      <sheetName val="1.설계조건"/>
      <sheetName val="LOPCALC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장애코드"/>
      <sheetName val="현금예금"/>
      <sheetName val="OPT7"/>
      <sheetName val="통신원가"/>
      <sheetName val="종배수관"/>
      <sheetName val="CP-E2 (품셈표)"/>
      <sheetName val="품목납기"/>
      <sheetName val="설비"/>
      <sheetName val="U-TYPE(1)"/>
      <sheetName val="조도계산(1)"/>
      <sheetName val="전차선로 물량표"/>
      <sheetName val="일위대가목록"/>
      <sheetName val="001"/>
      <sheetName val="와동25-3(변경)"/>
      <sheetName val="60명당사(총괄)"/>
      <sheetName val="CT_"/>
      <sheetName val="2F_회의실견적(5_14_일대)"/>
      <sheetName val="조도계산서_(도서)"/>
      <sheetName val="96물가_CODE"/>
      <sheetName val="CP-E2_(품셈표)"/>
      <sheetName val="70%"/>
      <sheetName val="전기단가조사서"/>
      <sheetName val="반중력식옹벽3.5"/>
      <sheetName val="중기사용료"/>
      <sheetName val="Macro1"/>
      <sheetName val="Macro2"/>
      <sheetName val="김재복부장님"/>
      <sheetName val="기초대가"/>
      <sheetName val="97"/>
      <sheetName val="WORK"/>
      <sheetName val="K1자재(3차등)"/>
      <sheetName val="자재단가"/>
      <sheetName val="덕전리"/>
      <sheetName val="선급금신청서"/>
      <sheetName val="실행비교"/>
      <sheetName val="6PILE  (돌출)"/>
      <sheetName val="신규 수주분(사용자 정의)"/>
      <sheetName val="UserData"/>
      <sheetName val="환율"/>
      <sheetName val="금액집계"/>
      <sheetName val="화재 탐지 설비"/>
      <sheetName val="工완성공사율"/>
      <sheetName val="Y-WORK"/>
      <sheetName val="EACT10"/>
      <sheetName val="일위단가"/>
      <sheetName val="Sheet9"/>
      <sheetName val="1안"/>
      <sheetName val="음료실행"/>
      <sheetName val="APT내역"/>
      <sheetName val="부대시설"/>
      <sheetName val="기둥(원형)"/>
      <sheetName val="기성금내역서"/>
      <sheetName val="터파기및재료"/>
      <sheetName val="원가"/>
      <sheetName val="소상 &quot;1&quot;"/>
      <sheetName val="여과지동"/>
      <sheetName val="기초자료"/>
      <sheetName val="CONCRETE"/>
      <sheetName val="부하LOAD"/>
      <sheetName val="데이타"/>
      <sheetName val="11월 가격"/>
      <sheetName val="일위대가(1)"/>
      <sheetName val="연수동"/>
      <sheetName val="1000 DB구축 부표"/>
      <sheetName val="청천내"/>
      <sheetName val="차액보증"/>
      <sheetName val="10월가격"/>
      <sheetName val="원형1호맨홀토공수량"/>
      <sheetName val="정부노임단가"/>
      <sheetName val="철거산출근거"/>
      <sheetName val="기계경비산출기준"/>
      <sheetName val="단가산출(변경없음)"/>
      <sheetName val="원본(갑지)"/>
      <sheetName val="판매96"/>
      <sheetName val="제-노임"/>
      <sheetName val="제직재"/>
      <sheetName val="운반"/>
      <sheetName val="UR2-Calculation"/>
      <sheetName val="GAEYO"/>
      <sheetName val="타견적1"/>
      <sheetName val="타견적2"/>
      <sheetName val="타견적3"/>
      <sheetName val="밸브설치"/>
      <sheetName val="단"/>
      <sheetName val="토공(우물통,기타) "/>
      <sheetName val="(C)원내역"/>
      <sheetName val="내역서 (2)"/>
      <sheetName val="총괄내역서"/>
      <sheetName val="원가계산"/>
      <sheetName val="사급자재"/>
      <sheetName val="이토변실(A3-LINE)"/>
      <sheetName val="호표"/>
      <sheetName val="횡 연장"/>
      <sheetName val="sub"/>
      <sheetName val="(A)내역서"/>
      <sheetName val="값"/>
      <sheetName val="48일위"/>
      <sheetName val="48수량"/>
      <sheetName val="22수량"/>
      <sheetName val="49일위"/>
      <sheetName val="22일위"/>
      <sheetName val="49수량"/>
      <sheetName val="집계표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설계명세서(선로)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환경평가"/>
      <sheetName val="인구"/>
      <sheetName val="9GNG운반"/>
      <sheetName val="준검 내역서"/>
      <sheetName val="플랜트 설치"/>
      <sheetName val="T13(P68~72,78)"/>
      <sheetName val="여방토공 "/>
      <sheetName val="COPING"/>
      <sheetName val="2"/>
      <sheetName val="부속동"/>
      <sheetName val="공사개요(좌)"/>
      <sheetName val="직공비"/>
      <sheetName val="매입세율"/>
      <sheetName val="공사개요"/>
      <sheetName val="Sheet7"/>
      <sheetName val="어음광고주"/>
      <sheetName val="내역서1999.8최종"/>
      <sheetName val="단가표"/>
      <sheetName val="사통"/>
      <sheetName val="차수"/>
      <sheetName val="FPA"/>
      <sheetName val="Data Vol"/>
      <sheetName val="순수개발"/>
      <sheetName val="11.단가비교표_"/>
      <sheetName val="16.기계경비산출내역_"/>
      <sheetName val="Galaxy 소비자가격표"/>
      <sheetName val="백암비스타내역"/>
      <sheetName val="Oper Amount"/>
      <sheetName val="실적단가"/>
      <sheetName val="일위대가_복합"/>
      <sheetName val="일위대가_서비스"/>
      <sheetName val="장비집계"/>
      <sheetName val="전기,계장"/>
      <sheetName val="품셈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8.PILE  (돌출)"/>
      <sheetName val="임차품의(농조)"/>
      <sheetName val="copy"/>
      <sheetName val="실행내역"/>
      <sheetName val="입출재고현황 (2)"/>
      <sheetName val="교각1"/>
      <sheetName val="wall"/>
      <sheetName val="기계내역"/>
      <sheetName val="조도계산서 _도서_"/>
      <sheetName val="기성"/>
      <sheetName val="CTEMCOST"/>
      <sheetName val="가로등기초"/>
      <sheetName val="견적대비 견적서"/>
      <sheetName val="BASIC (2)"/>
      <sheetName val="rate"/>
      <sheetName val="PROCESS"/>
      <sheetName val="원가 (2)"/>
      <sheetName val="토공정보"/>
      <sheetName val="예산M5A"/>
      <sheetName val="예산M2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CB"/>
      <sheetName val="본체"/>
      <sheetName val="단위수량"/>
      <sheetName val="type-F"/>
      <sheetName val="대치판정"/>
      <sheetName val="7.1 자재단가표(케이블)"/>
      <sheetName val="화재_탐지_설비"/>
      <sheetName val="소상_&quot;1&quot;"/>
      <sheetName val="전기"/>
      <sheetName val="VE절감"/>
      <sheetName val="물량표S"/>
      <sheetName val="금액내역서"/>
      <sheetName val="물가시세"/>
      <sheetName val="ITEM"/>
      <sheetName val="내부부하"/>
      <sheetName val="cost"/>
      <sheetName val="총괄"/>
      <sheetName val="공사비"/>
      <sheetName val="변경갑지"/>
      <sheetName val="증감(갑지)"/>
      <sheetName val="산출내역서집계표"/>
      <sheetName val="건축"/>
      <sheetName val="제잡비"/>
      <sheetName val="B(함)일반수량"/>
      <sheetName val="손익차9월2"/>
      <sheetName val="단가"/>
      <sheetName val="품산출서"/>
      <sheetName val="견내"/>
      <sheetName val="매립"/>
      <sheetName val="날개벽수량표"/>
      <sheetName val="첨부파일"/>
      <sheetName val="일반수량총괄"/>
      <sheetName val="토공총괄"/>
      <sheetName val="골재수량"/>
      <sheetName val="레미콘집계"/>
      <sheetName val="주요자재"/>
      <sheetName val="타공종이기"/>
      <sheetName val="98수문일위"/>
      <sheetName val="진주방향"/>
      <sheetName val="LOAD-46"/>
      <sheetName val="BOX"/>
      <sheetName val="FACTOR"/>
      <sheetName val="Cost bd-&quot;A&quot;"/>
      <sheetName val="유통망계획"/>
      <sheetName val="부하(성남)"/>
      <sheetName val="실행"/>
      <sheetName val="DLA"/>
      <sheetName val=" 견적서"/>
      <sheetName val="dtxl"/>
      <sheetName val="3련 BOX"/>
      <sheetName val="기준자료"/>
      <sheetName val="제품"/>
      <sheetName val="견적계산"/>
      <sheetName val="건축내역서"/>
      <sheetName val="변압기 및 발전기 용량"/>
      <sheetName val="담장산출"/>
      <sheetName val="건축원가계산서"/>
      <sheetName val="기계경비(시간당)"/>
      <sheetName val="램머"/>
      <sheetName val="교대(A1-A2)"/>
      <sheetName val="공사비집계"/>
      <sheetName val="산출근거"/>
      <sheetName val="단가산출"/>
      <sheetName val="배수관공"/>
      <sheetName val="Sheet1 (2)"/>
      <sheetName val="dt0301"/>
      <sheetName val="dtt0301"/>
      <sheetName val="목록"/>
      <sheetName val="토공계산서(부체도로)"/>
      <sheetName val="설계내역(2001)"/>
      <sheetName val="토목"/>
      <sheetName val="단가목록"/>
      <sheetName val="대창(장성)"/>
      <sheetName val="TRE TABLE"/>
      <sheetName val="자재운반단가일람표"/>
      <sheetName val="실정공사비단가표"/>
      <sheetName val="일위대가(계측기설치)"/>
      <sheetName val=" HIT-&gt;HMC 견적(3900)"/>
      <sheetName val="단면가정"/>
      <sheetName val="협조전"/>
      <sheetName val="말뚝지지력산정"/>
      <sheetName val="예산대비"/>
      <sheetName val="공문"/>
      <sheetName val="NEYOK"/>
      <sheetName val="표지판단위"/>
      <sheetName val="설계"/>
      <sheetName val="1-1"/>
      <sheetName val="차도조도계산"/>
      <sheetName val="외주가공"/>
      <sheetName val="7단가"/>
      <sheetName val="자료"/>
      <sheetName val="우각부보강"/>
      <sheetName val="시행후면적"/>
      <sheetName val="수지예산"/>
      <sheetName val="단가대비"/>
      <sheetName val="소요자재"/>
      <sheetName val="ROOF(ALKALI)"/>
      <sheetName val="일위대가(4층원격)"/>
      <sheetName val="실행내역서_"/>
      <sheetName val="단가표 "/>
      <sheetName val="건축집계표"/>
      <sheetName val="DRUM"/>
      <sheetName val="부대내역"/>
      <sheetName val="OPT"/>
      <sheetName val="SV"/>
      <sheetName val="99총공사내역서"/>
      <sheetName val="예시 (수정 및 삭제금지)"/>
      <sheetName val="7.경제성결과"/>
      <sheetName val="FRP내역서"/>
      <sheetName val="1공구(을)"/>
      <sheetName val="XL4Poppy"/>
      <sheetName val="List"/>
      <sheetName val="CHITIET VL-NC"/>
      <sheetName val="DON GIA"/>
      <sheetName val="MOTOR"/>
      <sheetName val="참고"/>
      <sheetName val="품목"/>
      <sheetName val="AV시스템"/>
      <sheetName val="C1"/>
      <sheetName val="기성내역서표지"/>
      <sheetName val="공사비명세서"/>
      <sheetName val="지수"/>
      <sheetName val="일위대가표"/>
      <sheetName val="약품공급2"/>
      <sheetName val="노무비 근거"/>
      <sheetName val="간지"/>
      <sheetName val="7내역"/>
      <sheetName val="BUS제원1"/>
      <sheetName val="단가조사서"/>
      <sheetName val="목차"/>
      <sheetName val="간선계산"/>
      <sheetName val="견적"/>
      <sheetName val="EQUIPMENT -2"/>
      <sheetName val="대림경상68억"/>
      <sheetName val="F1"/>
      <sheetName val="포장공자재집계표"/>
      <sheetName val="일반수량"/>
      <sheetName val="자재일람"/>
      <sheetName val="교대(A1)"/>
      <sheetName val="대가표(품셈)"/>
      <sheetName val="단가산출서"/>
      <sheetName val="토목공사"/>
      <sheetName val="위치"/>
      <sheetName val="총공사내역서"/>
      <sheetName val="다곡2교"/>
      <sheetName val="배수내역 (2)"/>
      <sheetName val="CAL"/>
      <sheetName val="공주-교대(A1)"/>
      <sheetName val="COVER-P"/>
      <sheetName val="단위중량"/>
      <sheetName val="sun"/>
      <sheetName val="최종견"/>
      <sheetName val="경사수로"/>
      <sheetName val="D16"/>
      <sheetName val="D25"/>
      <sheetName val="D22"/>
      <sheetName val="예산M11A"/>
      <sheetName val="자료입력"/>
      <sheetName val="청주(철골발주의뢰서)"/>
      <sheetName val="정렬"/>
      <sheetName val="분전함신설"/>
      <sheetName val="접지1종"/>
      <sheetName val="A-4"/>
      <sheetName val="자판실행"/>
      <sheetName val="소업1교"/>
      <sheetName val="DATA1"/>
      <sheetName val="도근좌표"/>
      <sheetName val="DHEQSUPT"/>
      <sheetName val="교통대책내역"/>
      <sheetName val="전선 및 전선관"/>
      <sheetName val="자재테이블"/>
      <sheetName val="산출금액내역"/>
      <sheetName val="원가입력"/>
      <sheetName val="목표세부명세"/>
      <sheetName val="집계"/>
      <sheetName val="전체현황"/>
      <sheetName val="FAB별"/>
      <sheetName val="자재조사표(참고용)"/>
      <sheetName val="품셈집계표"/>
      <sheetName val="일반부표집계표"/>
      <sheetName val="설계예산서(2016년 보안등 신설공사 단가계약-).xls"/>
      <sheetName val="I.설계조건"/>
      <sheetName val="재1"/>
      <sheetName val="수량산출서 갑지"/>
      <sheetName val="Ekog10"/>
      <sheetName val="코드표"/>
      <sheetName val="주요측점"/>
      <sheetName val="안정검토"/>
      <sheetName val="15100"/>
      <sheetName val="시행예산"/>
      <sheetName val="현장지지물물량"/>
      <sheetName val="두앙"/>
      <sheetName val="재료비"/>
      <sheetName val="보온자재단가표"/>
      <sheetName val="9호관로"/>
      <sheetName val="상승노임"/>
      <sheetName val="실행간접비용"/>
      <sheetName val="공종별내역서"/>
      <sheetName val="기초단가"/>
      <sheetName val="수량집계"/>
      <sheetName val="수량산출서 (2)"/>
      <sheetName val="3BL공동구 수량"/>
      <sheetName val="수안보-MBR1"/>
      <sheetName val="L형 옹벽"/>
      <sheetName val="기계경비"/>
      <sheetName val="작업일정"/>
      <sheetName val="INPUT"/>
      <sheetName val="Macro(차단기)"/>
      <sheetName val="BQ(실행)"/>
      <sheetName val="JUCK"/>
      <sheetName val="암거"/>
      <sheetName val="포장공"/>
      <sheetName val="배수공"/>
      <sheetName val="요약&amp;결과"/>
      <sheetName val="배관배선 단가조사"/>
      <sheetName val="일위대가집계"/>
      <sheetName val="4안전율"/>
      <sheetName val="사다리"/>
      <sheetName val="맨홀토공"/>
      <sheetName val="AA2000"/>
      <sheetName val="AA2100"/>
      <sheetName val="토류시설"/>
      <sheetName val="AA2200"/>
      <sheetName val="배수및물푸기시설집계"/>
      <sheetName val="가배수관"/>
      <sheetName val="가도수로"/>
      <sheetName val="절성경계도수로현황"/>
      <sheetName val="물푸기집계"/>
      <sheetName val="AA2300"/>
      <sheetName val="AA2400"/>
      <sheetName val="AA2500"/>
      <sheetName val="방호시설집계"/>
      <sheetName val="AA2600"/>
      <sheetName val="교통안전시설공집계"/>
      <sheetName val="교통처리가도수량집계"/>
      <sheetName val="국지도70호선-수량"/>
      <sheetName val="국지도70호선-현황"/>
      <sheetName val="남춘천IC접속부-수량"/>
      <sheetName val="남춘천IC접속부-현황"/>
      <sheetName val="군자4교하부-수량"/>
      <sheetName val="군자4교하부-현황"/>
      <sheetName val="AA2700"/>
      <sheetName val="낙하물방지공"/>
      <sheetName val="AA2800"/>
      <sheetName val="작업용가시설"/>
      <sheetName val="AA2900"/>
      <sheetName val="교량환기시설"/>
      <sheetName val="환기시설 (1)"/>
      <sheetName val="환기시설 (2)"/>
      <sheetName val="상-교대(A1-A2)"/>
      <sheetName val="연령현황"/>
      <sheetName val="__"/>
      <sheetName val="DIAPHRAGM"/>
      <sheetName val="TYPE-A"/>
      <sheetName val="H-pile(298x299)"/>
      <sheetName val="H-pile(250x250)"/>
      <sheetName val="일위_파일"/>
      <sheetName val="연결임시"/>
      <sheetName val="샘플표지"/>
      <sheetName val="물가연동제"/>
      <sheetName val="1. 설계조건 2.단면가정 3. 하중계산"/>
      <sheetName val="DATA 입력란"/>
      <sheetName val="기본DATA"/>
      <sheetName val="원가계산하도"/>
      <sheetName val="견적(갑지)"/>
      <sheetName val="계약내력"/>
      <sheetName val="원계약서"/>
      <sheetName val="총괄내역"/>
      <sheetName val="변화치수"/>
      <sheetName val="입상내역"/>
      <sheetName val="11"/>
      <sheetName val="콘_재료분리(1)"/>
      <sheetName val="단면검토"/>
      <sheetName val="_산근2_"/>
      <sheetName val="_산근4_"/>
      <sheetName val="_산근5_"/>
      <sheetName val="BQ_Utl_Off"/>
      <sheetName val="BREAKDOWN(철거설치)"/>
      <sheetName val="암거공"/>
      <sheetName val="토사(PE)"/>
      <sheetName val="기초자료입력"/>
      <sheetName val="Baby일위대가"/>
      <sheetName val="우수"/>
      <sheetName val="가격표"/>
      <sheetName val="Customer Databas"/>
      <sheetName val="Controls"/>
      <sheetName val="CATV"/>
      <sheetName val="소운반"/>
      <sheetName val="자재"/>
      <sheetName val="원형맨홀수량"/>
      <sheetName val="기기리스트"/>
      <sheetName val="01"/>
      <sheetName val="교차구"/>
      <sheetName val="VENDOR LIST"/>
      <sheetName val="맨홀토공산출"/>
      <sheetName val="시화점실행"/>
      <sheetName val="안정검토(온1)"/>
      <sheetName val="__MAIN"/>
      <sheetName val="회로내역(승인)"/>
      <sheetName val="해상PCB"/>
      <sheetName val="Site Expenses"/>
      <sheetName val="관급"/>
      <sheetName val="투찰(하수)"/>
      <sheetName val="기본"/>
      <sheetName val="유림총괄"/>
      <sheetName val="BOQ(전체)"/>
      <sheetName val="위치조서"/>
      <sheetName val="배수통관(좌)"/>
      <sheetName val="보험료산출"/>
      <sheetName val="PANEL_중량산출1"/>
      <sheetName val="plan&amp;section_of_foundation1"/>
      <sheetName val="노원열병합__건축공사기성내역서1"/>
      <sheetName val="CT_1"/>
      <sheetName val="2F_회의실견적(5_14_일대)1"/>
      <sheetName val="조도계산서_(도서)1"/>
      <sheetName val="96물가_CODE1"/>
      <sheetName val="sum1_(2)"/>
      <sheetName val="1_설계조건"/>
      <sheetName val="CP-E2_(품셈표)1"/>
      <sheetName val="전차선로_물량표"/>
      <sheetName val="반중력식옹벽3_5"/>
      <sheetName val="6PILE__(돌출)"/>
      <sheetName val="신규_수주분(사용자_정의)"/>
      <sheetName val="화재_탐지_설비1"/>
      <sheetName val="소상_&quot;1&quot;1"/>
      <sheetName val="11월_가격"/>
      <sheetName val="1000_DB구축_부표"/>
      <sheetName val="토공(우물통,기타)_"/>
      <sheetName val="준검_내역서"/>
      <sheetName val="여방토공_"/>
      <sheetName val="내역서1999_8최종"/>
      <sheetName val="Data_Vol"/>
      <sheetName val="11_단가비교표_"/>
      <sheetName val="16_기계경비산출내역_"/>
      <sheetName val="Galaxy_소비자가격표"/>
      <sheetName val="Oper_Amount"/>
      <sheetName val="8_PILE__(돌출)"/>
      <sheetName val="입출재고현황_(2)"/>
      <sheetName val="조도계산서__도서_"/>
      <sheetName val="내역서_(2)"/>
      <sheetName val="횡_연장"/>
      <sheetName val="교각철근_(기초)"/>
      <sheetName val="교각철근_(구체+기초)"/>
      <sheetName val="플랜트_설치"/>
      <sheetName val="암거집계_"/>
      <sheetName val="견적대비_견적서"/>
      <sheetName val="BASIC_(2)"/>
      <sheetName val="원가_(2)"/>
      <sheetName val="남양시작동자105노65기1_3화1_2"/>
      <sheetName val="별표_"/>
      <sheetName val="3련_BOX"/>
      <sheetName val="7_1_자재단가표(케이블)"/>
      <sheetName val="변압기_및_발전기_용량"/>
      <sheetName val="Sheet1_(2)"/>
      <sheetName val="TRE_TABLE"/>
      <sheetName val="노무비_근거"/>
      <sheetName val="_HIT-&gt;HMC_견적(3900)"/>
      <sheetName val="단가표_"/>
      <sheetName val="Cost_bd-&quot;A&quot;"/>
      <sheetName val="전선_및_전선관"/>
      <sheetName val="_견적서"/>
      <sheetName val="연돌일위집계"/>
      <sheetName val="안정계산"/>
      <sheetName val="금융비용"/>
      <sheetName val="주안3차A-A"/>
      <sheetName val="3.공통공사대비"/>
      <sheetName val="총괄표"/>
      <sheetName val="AHU집계"/>
      <sheetName val="본실행경비"/>
      <sheetName val="PIPE내역(FCN)"/>
      <sheetName val="단위수량산출"/>
      <sheetName val="1-3.조건,바닥판 "/>
      <sheetName val="단가_1_"/>
      <sheetName val="안정성검토"/>
      <sheetName val="하중계산"/>
      <sheetName val="설계기준"/>
      <sheetName val="대상공사(조달청)"/>
      <sheetName val="자료(통합)"/>
      <sheetName val="횡배수관집현황(2공구)"/>
      <sheetName val="JUCKEYK"/>
      <sheetName val="수목표준대가"/>
      <sheetName val="G.R300경비"/>
      <sheetName val="설비내역서"/>
      <sheetName val="전기내역서"/>
      <sheetName val="일위대가(건축)"/>
      <sheetName val="물량산출근거"/>
      <sheetName val="COVER"/>
      <sheetName val="일보"/>
      <sheetName val="기력고압전동기"/>
      <sheetName val="OH공량old"/>
      <sheetName val="PIPE"/>
      <sheetName val="FLANGE"/>
      <sheetName val="VALVE"/>
      <sheetName val="1을"/>
      <sheetName val="총요약서"/>
      <sheetName val="Macro(전선)"/>
      <sheetName val="예산내역서"/>
      <sheetName val="단가대비표 표지"/>
      <sheetName val="2000시행"/>
      <sheetName val="직접인건비"/>
      <sheetName val="기초안정검토"/>
      <sheetName val="사전공사"/>
      <sheetName val="분류작업"/>
      <sheetName val="기본자료"/>
      <sheetName val="2002상반기노임기준"/>
      <sheetName val="웅진교-S2"/>
      <sheetName val="시중노임(공사)"/>
      <sheetName val="식재"/>
      <sheetName val="시설물"/>
      <sheetName val="식재출력용"/>
      <sheetName val="유지관리"/>
      <sheetName val="1,2공구원가계산서"/>
      <sheetName val="2공구산출내역"/>
      <sheetName val="1공구산출내역서"/>
      <sheetName val="지주목시비량산출서"/>
      <sheetName val=" 냉각수펌프"/>
      <sheetName val="단면치수"/>
      <sheetName val="입찰견적보고서"/>
      <sheetName val="일반공사"/>
      <sheetName val="데리네이타현황"/>
      <sheetName val="사  업  비  수  지  예  산  서"/>
      <sheetName val="암거(내역)"/>
      <sheetName val="배수공 시멘트 및 골재량 산출"/>
      <sheetName val="기성내역서"/>
      <sheetName val="출입자명단"/>
      <sheetName val="뚝토공"/>
      <sheetName val="40총괄"/>
      <sheetName val="40집계"/>
      <sheetName val="통합"/>
      <sheetName val="매크로"/>
      <sheetName val="설계명세서"/>
      <sheetName val="견적보고(총액)"/>
      <sheetName val="물가"/>
      <sheetName val="8-1"/>
      <sheetName val="guard(mac)"/>
      <sheetName val="역T형교대(말뚝기초)"/>
      <sheetName val="기초공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산수배수"/>
      <sheetName val="3.현장배치"/>
      <sheetName val="000000"/>
      <sheetName val="총내역서"/>
      <sheetName val="경관내역"/>
      <sheetName val="가로등내역"/>
      <sheetName val="영상수량산출"/>
      <sheetName val="경관수량산출"/>
      <sheetName val="가로등수량산출"/>
      <sheetName val="영상단가대비표 "/>
      <sheetName val="경관단가대비표"/>
      <sheetName val="배관"/>
      <sheetName val="마산방향"/>
      <sheetName val="사리부설"/>
      <sheetName val="식재가격"/>
      <sheetName val="식재총괄"/>
      <sheetName val="일위목록"/>
      <sheetName val="요율"/>
      <sheetName val="일위집계(기존)"/>
      <sheetName val="제경비"/>
      <sheetName val="월말"/>
      <sheetName val="Proposal"/>
      <sheetName val="일위대가1"/>
      <sheetName val="가정오수"/>
      <sheetName val="잔수량(작성)"/>
      <sheetName val="토공총괄표"/>
      <sheetName val="물건도(원본)"/>
      <sheetName val="적용단위길이"/>
      <sheetName val="피벗테이블데이터분석"/>
      <sheetName val="특수기호강도거푸집"/>
      <sheetName val="종배수관면벽신"/>
      <sheetName val="종배수관(신)"/>
      <sheetName val="견적대비"/>
      <sheetName val="내역서(삼호)"/>
      <sheetName val="규격"/>
      <sheetName val="입고장부 (4)"/>
      <sheetName val="대전-교대(A1-A2)"/>
      <sheetName val="TYPE1"/>
      <sheetName val="추가예산"/>
      <sheetName val="공사손익실적"/>
      <sheetName val="TABLE DB"/>
      <sheetName val="쌍용 data base"/>
      <sheetName val="96노임기준"/>
      <sheetName val="깨기"/>
      <sheetName val="하부철근수량"/>
      <sheetName val="2000년1차"/>
      <sheetName val="적용기준"/>
      <sheetName val="실행내역 "/>
      <sheetName val="공사명입력"/>
      <sheetName val="근로자자료입력"/>
      <sheetName val="참고자료"/>
      <sheetName val="도급예산내역서봉투"/>
      <sheetName val="도급예산내역서총괄표"/>
      <sheetName val="설계산출표지"/>
      <sheetName val="을부담운반비"/>
      <sheetName val="운반비산출"/>
      <sheetName val="AS포장복구 "/>
      <sheetName val="물량표"/>
      <sheetName val="BSD (2)"/>
      <sheetName val="11.자재단가"/>
      <sheetName val="NEGO"/>
      <sheetName val="각종양식"/>
      <sheetName val="본사공가현황"/>
      <sheetName val="우배수"/>
      <sheetName val="설명"/>
      <sheetName val="wing"/>
      <sheetName val="98비정기소모"/>
      <sheetName val="입력자료모음"/>
      <sheetName val="원가계산서(공사)"/>
      <sheetName val="구조물철거타공정이월"/>
      <sheetName val="수목데이타 "/>
      <sheetName val="토공(우물통,기타)_2"/>
      <sheetName val="내역서_(2)2"/>
      <sheetName val="횡_연장2"/>
      <sheetName val="토공(우물통,기타)_1"/>
      <sheetName val="내역서_(2)1"/>
      <sheetName val="횡_연장1"/>
      <sheetName val="지주토목내역서"/>
      <sheetName val="몰탈재료산출"/>
      <sheetName val="6. 직접경비"/>
      <sheetName val="DS기성최종"/>
      <sheetName val="DS설변내역서"/>
      <sheetName val="직접경비"/>
      <sheetName val="물가자료"/>
      <sheetName val="부대집계1"/>
      <sheetName val="가도단위"/>
      <sheetName val="Sheet4"/>
      <sheetName val="C.배수관공"/>
      <sheetName val="비용"/>
      <sheetName val="4.2.1 마루높이 검토"/>
      <sheetName val="타견적(을)"/>
      <sheetName val="SANTOGO"/>
      <sheetName val="SANBAISU"/>
      <sheetName val="CALCULATION"/>
      <sheetName val=""/>
      <sheetName val="오존실배관내역"/>
      <sheetName val="특별교실"/>
      <sheetName val="EPro"/>
      <sheetName val="토적표"/>
      <sheetName val="Front"/>
      <sheetName val="원형측구(B-type)"/>
      <sheetName val="관로공표지"/>
      <sheetName val="기계경비일람"/>
      <sheetName val="STEEL BOX 단면설계(SEC.8)"/>
      <sheetName val="9.1지하2층하부보"/>
      <sheetName val="anchor"/>
      <sheetName val="전기자료"/>
      <sheetName val="대로근거"/>
      <sheetName val="깨기수량"/>
      <sheetName val="2001년 건설노임"/>
      <sheetName val="98지급계획"/>
      <sheetName val="맨홀수량산출"/>
      <sheetName val="E.P.T수량산출서"/>
      <sheetName val="교각별수량"/>
      <sheetName val="단가일람"/>
      <sheetName val="단가적용기준"/>
      <sheetName val="산근1"/>
      <sheetName val="장비"/>
      <sheetName val="노무"/>
      <sheetName val="돈암사업"/>
      <sheetName val="SW개발대상목록(기능점수)"/>
      <sheetName val="옹벽1"/>
      <sheetName val="평가데이터"/>
      <sheetName val="회사기초자료"/>
      <sheetName val="첨부1-1"/>
      <sheetName val="1. 설계서-갑지"/>
      <sheetName val="2. 설계서-을지"/>
      <sheetName val="3. 산출기계"/>
      <sheetName val="4. 산출전기"/>
      <sheetName val="5. 일위대가목록"/>
      <sheetName val="6. 일위대가 "/>
      <sheetName val="7. 물가조사"/>
      <sheetName val="8. 견적대비"/>
      <sheetName val="9. 시중노임"/>
      <sheetName val="단漰_x001d_潼"/>
      <sheetName val="6공구(당초)"/>
      <sheetName val="일위목차"/>
      <sheetName val="외천교"/>
      <sheetName val="J형측구단위수량"/>
      <sheetName val="빗물받이(910-510-410)"/>
      <sheetName val="일반수량총괄집계"/>
      <sheetName val="횡배수관집현황_2공구_"/>
      <sheetName val="잔공사현황"/>
      <sheetName val="지급자재조서"/>
      <sheetName val="우수공"/>
      <sheetName val="토공"/>
      <sheetName val="이름정의"/>
      <sheetName val="95년12월말"/>
      <sheetName val="우棌"/>
      <sheetName val="원본"/>
      <sheetName val="사업수지"/>
      <sheetName val="교량"/>
      <sheetName val="산출내역서"/>
      <sheetName val="전기일위목록"/>
      <sheetName val="투찰"/>
      <sheetName val="C_DATA"/>
      <sheetName val="05년"/>
      <sheetName val="구조물터파기수량집계"/>
      <sheetName val="철근량"/>
      <sheetName val="CVT산정"/>
      <sheetName val="현장식당(1)"/>
      <sheetName val="실행예산서"/>
      <sheetName val="서울대규장각_가시설흙막이_"/>
      <sheetName val="VS P-Q"/>
      <sheetName val="F4-F7"/>
      <sheetName val="가시설단위수량"/>
      <sheetName val="eq_data"/>
      <sheetName val="현장관리비"/>
      <sheetName val="TARGET"/>
      <sheetName val="8-3기계경비"/>
      <sheetName val="공통(20-91)"/>
      <sheetName val="궤간정정"/>
      <sheetName val="면(37)"/>
      <sheetName val="면맞춤593-693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721-739"/>
      <sheetName val="골재집계"/>
      <sheetName val="공종별 집계"/>
      <sheetName val="호안공"/>
      <sheetName val="H-PILE수량집계"/>
      <sheetName val="하도관리"/>
      <sheetName val="확약서"/>
      <sheetName val="석축설면"/>
      <sheetName val="초기화면"/>
      <sheetName val="중기단가목록"/>
      <sheetName val="설계내역서"/>
      <sheetName val="일위내역"/>
      <sheetName val="사용성검토"/>
      <sheetName val="24.보증금(전신전화가입권)"/>
      <sheetName val="계정code"/>
      <sheetName val="시산표"/>
      <sheetName val="비교1"/>
      <sheetName val="1.2.1 마루높이결정"/>
      <sheetName val="총蚨ϖ"/>
      <sheetName val="총蓨ώ"/>
      <sheetName val="총벝l"/>
      <sheetName val="총벝ê"/>
      <sheetName val="실행내역서_1"/>
      <sheetName val="예시_(수정_및_삭제금지)"/>
      <sheetName val="CHITIET_VL-NC"/>
      <sheetName val="DON_GIA"/>
      <sheetName val="7_경제성결과"/>
      <sheetName val="I_설계조건"/>
      <sheetName val="배수내역_(2)"/>
      <sheetName val="1__설계조건_2_단면가정_3__하중계산"/>
      <sheetName val="DATA_입력란"/>
      <sheetName val="수량산출서_(2)"/>
      <sheetName val="배수공_시멘트_및_골재량_산출"/>
      <sheetName val="배관배선_단가조사"/>
      <sheetName val="환기시설_(1)"/>
      <sheetName val="환기시설_(2)"/>
      <sheetName val="EQUIPMENT_-2"/>
      <sheetName val="수량산출서_갑지"/>
      <sheetName val="영상단가대비표_"/>
      <sheetName val="_냉각수펌프"/>
      <sheetName val="설계예산서(2016년_보안등_신설공사_단가계약-)_xls"/>
      <sheetName val="3BL공동구_수량"/>
      <sheetName val="L형_옹벽"/>
      <sheetName val="구천"/>
      <sheetName val="sheet10"/>
      <sheetName val="단면 (2)"/>
      <sheetName val="basic_info"/>
      <sheetName val="건축공사 집계표"/>
      <sheetName val="골조"/>
      <sheetName val="근생APT-신마감"/>
      <sheetName val="복지관_FIART"/>
      <sheetName val="근생APT-FIART"/>
      <sheetName val="근생-FIART"/>
      <sheetName val="woo(mac)"/>
      <sheetName val="교각토공"/>
      <sheetName val="각형맨홀"/>
      <sheetName val="옹벽"/>
      <sheetName val="rpcc"/>
      <sheetName val="부적합유형"/>
      <sheetName val="부적합 유형"/>
      <sheetName val="시설물일위"/>
      <sheetName val="기초분물량표"/>
      <sheetName val="설치물량표"/>
      <sheetName val="철거분물량표"/>
      <sheetName val="원설계"/>
      <sheetName val="수량"/>
      <sheetName val="부표단가,총괄표"/>
      <sheetName val="진고설계"/>
      <sheetName val="벽산건설"/>
      <sheetName val="FORM-0"/>
      <sheetName val="23"/>
      <sheetName val="연습"/>
      <sheetName val="표지 (2)"/>
      <sheetName val="입찰내역 발주처 양식"/>
      <sheetName val="설계서을"/>
      <sheetName val="EQ-R1"/>
      <sheetName val="군자4교하부-Ö_x0000_"/>
      <sheetName val="총_x0000_ϭ"/>
      <sheetName val="우륀"/>
      <sheetName val="식재ط"/>
      <sheetName val="총_x0002__x0000_"/>
      <sheetName val="단락전류-A"/>
      <sheetName val="범례표"/>
      <sheetName val="1.개요"/>
      <sheetName val="총ꊐ˕"/>
      <sheetName val="수량산출서 (ૐƴ"/>
      <sheetName val="수량산출서 (柖"/>
      <sheetName val="데이터"/>
      <sheetName val=" 내역"/>
      <sheetName val="참조"/>
      <sheetName val="FOOTING단면력"/>
      <sheetName val="종합단가표"/>
      <sheetName val="증감내역서"/>
      <sheetName val="내역_ver1.0"/>
      <sheetName val="일위총괄표"/>
      <sheetName val="Calcs"/>
      <sheetName val="설계내역"/>
      <sheetName val="교량data"/>
      <sheetName val="수량산출서-2"/>
      <sheetName val="주식"/>
      <sheetName val="식재품셈"/>
      <sheetName val="소요자재명세서2"/>
      <sheetName val="공통부대비"/>
      <sheetName val="회로내역(승인䠎"/>
      <sheetName val="회로내역(승인Ԉ"/>
      <sheetName val="총"/>
      <sheetName val="암거날개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/>
      <sheetData sheetId="565" refreshError="1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>
        <row r="1">
          <cell r="A1" t="str">
            <v>단  종</v>
          </cell>
        </row>
      </sheetData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/>
      <sheetData sheetId="800"/>
      <sheetData sheetId="80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/>
      <sheetData sheetId="913" refreshError="1"/>
      <sheetData sheetId="914" refreshError="1"/>
      <sheetData sheetId="915" refreshError="1"/>
      <sheetData sheetId="916" refreshError="1"/>
      <sheetData sheetId="917"/>
      <sheetData sheetId="918" refreshError="1"/>
      <sheetData sheetId="919" refreshError="1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 refreshError="1"/>
      <sheetData sheetId="930"/>
      <sheetData sheetId="93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/>
      <sheetData sheetId="1007"/>
      <sheetData sheetId="1008"/>
      <sheetData sheetId="1009"/>
      <sheetData sheetId="1010"/>
      <sheetData sheetId="1011" refreshError="1"/>
      <sheetData sheetId="1012"/>
      <sheetData sheetId="1013"/>
      <sheetData sheetId="1014"/>
      <sheetData sheetId="1015" refreshError="1"/>
      <sheetData sheetId="1016"/>
      <sheetData sheetId="1017"/>
      <sheetData sheetId="1018"/>
      <sheetData sheetId="1019"/>
      <sheetData sheetId="1020" refreshError="1"/>
      <sheetData sheetId="1021" refreshError="1"/>
      <sheetData sheetId="1022"/>
      <sheetData sheetId="1023" refreshError="1"/>
      <sheetData sheetId="1024" refreshError="1"/>
      <sheetData sheetId="1025" refreshError="1"/>
      <sheetData sheetId="1026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/>
      <sheetData sheetId="109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사 "/>
      <sheetName val="대가 "/>
      <sheetName val="대비"/>
      <sheetName val="단-원산"/>
      <sheetName val="단-천우"/>
      <sheetName val="단-조은"/>
      <sheetName val="내역서"/>
      <sheetName val="갑지"/>
      <sheetName val="타-천우"/>
      <sheetName val="타-조은"/>
      <sheetName val="산-기계"/>
      <sheetName val="산-전기"/>
      <sheetName val="겉지"/>
      <sheetName val="일위대가"/>
      <sheetName val="목차"/>
      <sheetName val="수량산출"/>
      <sheetName val=" 견적서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상수도토공집계표"/>
      <sheetName val="225-5"/>
      <sheetName val="차액보증"/>
      <sheetName val="부대내역"/>
      <sheetName val="설비"/>
      <sheetName val="설계조건"/>
      <sheetName val="안정계산"/>
      <sheetName val="단면검토"/>
      <sheetName val="직노"/>
      <sheetName val="일위총괄표"/>
      <sheetName val="#2_일위대가목록"/>
      <sheetName val="갑지(추정)"/>
      <sheetName val="DATA"/>
      <sheetName val="직재"/>
      <sheetName val="토공"/>
      <sheetName val="단가"/>
      <sheetName val=" HIT-&gt;HMC 견적(3900)"/>
      <sheetName val="제-노임"/>
      <sheetName val="설직재-1"/>
      <sheetName val="제직재"/>
      <sheetName val="기계내역"/>
      <sheetName val="2F 회의실견적(5_14 일대)"/>
      <sheetName val="J直材4"/>
      <sheetName val="직공비"/>
      <sheetName val="Galaxy 소비자가격표"/>
      <sheetName val="20관리비율"/>
      <sheetName val="Y-WORK"/>
      <sheetName val="노임단가"/>
      <sheetName val="LEGEND"/>
      <sheetName val="연부97-1"/>
      <sheetName val="갑지1"/>
      <sheetName val="I一般比"/>
      <sheetName val="N賃率-職"/>
      <sheetName val="일위대가-전기"/>
      <sheetName val="내역"/>
      <sheetName val="2F 회의실견적_5_14 일대_"/>
      <sheetName val="COPING-1"/>
      <sheetName val="역T형교대-2수량"/>
      <sheetName val="1-1"/>
      <sheetName val="공사원가계산서"/>
      <sheetName val="연령현황"/>
      <sheetName val="일위목록"/>
      <sheetName val="품셈총괄표"/>
      <sheetName val="3.공통공사대비"/>
      <sheetName val="PROJECT BRIEF(EX.NEW)"/>
      <sheetName val="여과지동"/>
      <sheetName val="기초자료"/>
      <sheetName val="GRDBS"/>
      <sheetName val="FANDBS"/>
      <sheetName val="GRDATA"/>
      <sheetName val="SHAFTDBSE"/>
      <sheetName val="집계표"/>
      <sheetName val="일위집계(기존)"/>
      <sheetName val="단가산출"/>
      <sheetName val="원가"/>
      <sheetName val="SP-B1"/>
      <sheetName val="자재단가비교표"/>
      <sheetName val="제경비"/>
      <sheetName val="퍼스트"/>
      <sheetName val="9GNG운반"/>
      <sheetName val="인건-측정"/>
      <sheetName val="Sheet1"/>
      <sheetName val="일위산출"/>
      <sheetName val="일위단가"/>
      <sheetName val="TABLE"/>
      <sheetName val="실행내역"/>
      <sheetName val="방송일위대가"/>
      <sheetName val="정부노임단가"/>
      <sheetName val="Sheet3"/>
      <sheetName val="건설성적"/>
      <sheetName val="요율"/>
      <sheetName val="약품공급2"/>
      <sheetName val="맨홀수량집계"/>
      <sheetName val="COPING"/>
      <sheetName val="도로단위당"/>
      <sheetName val="단가표"/>
      <sheetName val="기본일위"/>
      <sheetName val="내역표지"/>
      <sheetName val="XL4Poppy"/>
      <sheetName val="공통가설"/>
      <sheetName val="CTEMCOST"/>
      <sheetName val="수량산출서"/>
      <sheetName val="물량산출근거"/>
      <sheetName val="일위"/>
      <sheetName val="#REF"/>
      <sheetName val="단가대비표"/>
      <sheetName val="바.한일양산"/>
      <sheetName val="데이타"/>
      <sheetName val="전기일위대가"/>
      <sheetName val="단가조사"/>
      <sheetName val="조도"/>
      <sheetName val="기존단가 (2)"/>
      <sheetName val="점검총괄"/>
      <sheetName val="DATA1"/>
      <sheetName val="예산내역서"/>
      <sheetName val="철근집계"/>
      <sheetName val="기별용지"/>
      <sheetName val="단위수량"/>
      <sheetName val="노임"/>
      <sheetName val="맨홀수량산출"/>
      <sheetName val="Baby일위대가"/>
      <sheetName val="T13(P68~72,78)"/>
      <sheetName val="일위산출근거"/>
      <sheetName val="일위_파일"/>
      <sheetName val="단가조사표"/>
      <sheetName val="BID"/>
      <sheetName val="교량전기"/>
      <sheetName val="견적"/>
      <sheetName val="백암비스타내역"/>
      <sheetName val="전압강하계산"/>
      <sheetName val="신우"/>
      <sheetName val="견적990322"/>
      <sheetName val="Sheet2"/>
      <sheetName val="단가표 (2)"/>
      <sheetName val="을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용역비내역-진짜"/>
      <sheetName val="수압시험수집"/>
      <sheetName val="수압시험산근"/>
      <sheetName val="내역서"/>
      <sheetName val="진주방향"/>
      <sheetName val="터파기및재료"/>
      <sheetName val="맨홀수량산출"/>
      <sheetName val="수량산출"/>
      <sheetName val="우각부보강"/>
      <sheetName val="데이타"/>
      <sheetName val="3차공사비요약"/>
      <sheetName val="정부노임단가"/>
      <sheetName val="총괄내역서"/>
      <sheetName val="자압"/>
      <sheetName val="계산서(곡선부)"/>
      <sheetName val="-치수표(곡선부)"/>
      <sheetName val="입찰안"/>
      <sheetName val="INPUT"/>
      <sheetName val="용산1(해보)"/>
      <sheetName val="토공수량산출"/>
      <sheetName val="토적계산서"/>
      <sheetName val="#REF"/>
      <sheetName val="전차선로 물량표"/>
      <sheetName val="한강운반비"/>
      <sheetName val="자재"/>
      <sheetName val="포장재료집계표"/>
      <sheetName val="쌍송교"/>
      <sheetName val="장비집계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총괄"/>
      <sheetName val="시멘트레미콘구입량"/>
      <sheetName val="골재구입량"/>
      <sheetName val="지장물보호(수집)"/>
      <sheetName val="지장물산근"/>
      <sheetName val="지장물보호공단위수량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Sheet1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안전시설(수집)"/>
      <sheetName val="안전시설"/>
      <sheetName val="관경고용테이프수집"/>
      <sheetName val="관경고용산근"/>
      <sheetName val="차액보증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중부"/>
      <sheetName val="북부"/>
      <sheetName val="남부"/>
      <sheetName val="5.배수관로"/>
      <sheetName val="주요자재"/>
      <sheetName val="폐기물처리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천방교접속"/>
      <sheetName val="대포2교접속"/>
      <sheetName val="bearing"/>
      <sheetName val="연동내역"/>
      <sheetName val="고양관재"/>
      <sheetName val="조명시설"/>
      <sheetName val="SPEC"/>
      <sheetName val="대로근거"/>
      <sheetName val="중로근거"/>
      <sheetName val="수안보-MBR1"/>
      <sheetName val="기계경비(시간당)"/>
      <sheetName val="램머"/>
      <sheetName val="단위수량산출"/>
      <sheetName val="ABUT수량-A1"/>
      <sheetName val="Y-WORK"/>
      <sheetName val="기초입력 DATA"/>
      <sheetName val="설계예산서"/>
      <sheetName val="예산내역서"/>
      <sheetName val="LOPCALC"/>
      <sheetName val="토사(PE)"/>
      <sheetName val="이토변실(A3-LINE)"/>
      <sheetName val="Sheet3"/>
      <sheetName val="H-PILE수량집계"/>
      <sheetName val="국공유지및사유지"/>
      <sheetName val="2공구산출내역"/>
      <sheetName val="약품설비"/>
      <sheetName val="3BL공동구 수량"/>
      <sheetName val="공사비명세서"/>
      <sheetName val="터널조도"/>
      <sheetName val="금액"/>
      <sheetName val="DATA1"/>
      <sheetName val="입력"/>
      <sheetName val="Sheet1 (2)"/>
      <sheetName val="노임"/>
      <sheetName val="tggwan(mac)"/>
      <sheetName val="강병규"/>
      <sheetName val="내역"/>
      <sheetName val="기안"/>
      <sheetName val="3련 BOX"/>
      <sheetName val="1.설계조건"/>
      <sheetName val="기계경비"/>
      <sheetName val="기둥(원형)"/>
      <sheetName val="가도공"/>
      <sheetName val="70%"/>
      <sheetName val="데리네이타현황"/>
      <sheetName val="재집"/>
      <sheetName val="직재"/>
      <sheetName val="경산"/>
      <sheetName val="노임단가"/>
      <sheetName val="물가시세"/>
      <sheetName val="1호맨홀토공"/>
      <sheetName val="가압장구체수량산출서"/>
      <sheetName val="JUCK"/>
      <sheetName val="버스운행안내"/>
      <sheetName val="근태계획서"/>
      <sheetName val="예방접종계획"/>
      <sheetName val="Macro(차단기)"/>
      <sheetName val="우배수"/>
      <sheetName val="단면 (2)"/>
      <sheetName val="집계표"/>
      <sheetName val="단가일람"/>
      <sheetName val="조경일람"/>
      <sheetName val="내역서(전기)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토공 total"/>
      <sheetName val="관접합및부설"/>
      <sheetName val="구조물철거타공정이월"/>
      <sheetName val="우수받이"/>
      <sheetName val="관급자재대"/>
      <sheetName val="고압수량(철거)"/>
      <sheetName val="총괄내역서(설계)"/>
      <sheetName val="해평견적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집수정(600-700)"/>
      <sheetName val="왕십리방향"/>
      <sheetName val="삭제및변경불가"/>
      <sheetName val="입찰"/>
      <sheetName val="현경"/>
      <sheetName val="부대내역"/>
      <sheetName val="날개벽(시점좌측)"/>
      <sheetName val="상부집계표"/>
      <sheetName val="BD"/>
      <sheetName val="일위대가목차"/>
      <sheetName val="원가"/>
      <sheetName val="수지표"/>
      <sheetName val="셀명"/>
      <sheetName val="공사"/>
      <sheetName val="일위대가(가설)"/>
      <sheetName val="설계예시"/>
      <sheetName val="일위산출"/>
      <sheetName val="건축내역서"/>
      <sheetName val="설비내역서"/>
      <sheetName val="전기내역서"/>
      <sheetName val="Total"/>
      <sheetName val="공통(20-91)"/>
      <sheetName val="건축내역"/>
      <sheetName val="견적대비표"/>
      <sheetName val="증감내역서"/>
      <sheetName val="계산식"/>
      <sheetName val="1-4-2.관(약)"/>
      <sheetName val="5.정산서"/>
      <sheetName val="물가대비표"/>
      <sheetName val="설계명세서"/>
      <sheetName val="8.석축단위(H=1.5M)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일위대가표"/>
      <sheetName val="4차원가계산서"/>
      <sheetName val="L형 옹벽"/>
      <sheetName val="고유코드_설계"/>
      <sheetName val="설계조건"/>
      <sheetName val="차수별내역서"/>
      <sheetName val="인건비"/>
      <sheetName val="교각1"/>
      <sheetName val="산출근거"/>
      <sheetName val="요율"/>
      <sheetName val="CODE"/>
      <sheetName val="BID"/>
      <sheetName val="P-산#1-1(WOWA1)"/>
      <sheetName val="Sheet2"/>
      <sheetName val="단면가정"/>
      <sheetName val="토공연장"/>
      <sheetName val="설 계"/>
      <sheetName val="법면단"/>
      <sheetName val="SLAB&quot;1&quot;"/>
      <sheetName val="식재인부"/>
      <sheetName val="자료"/>
      <sheetName val="FOB발"/>
      <sheetName val="슬래브(유곡)"/>
      <sheetName val="2003상반기노임기준"/>
      <sheetName val="nys"/>
      <sheetName val="가점"/>
      <sheetName val="index"/>
      <sheetName val="etc"/>
      <sheetName val="data"/>
      <sheetName val="guard(mac)"/>
      <sheetName val="L_RPTB02_01"/>
      <sheetName val="WORK"/>
      <sheetName val="코드표"/>
      <sheetName val="자재코드"/>
      <sheetName val="남평내역"/>
      <sheetName val="수로BOX"/>
      <sheetName val="G.R300경비"/>
      <sheetName val="교량하부공"/>
      <sheetName val="관일"/>
      <sheetName val="지장물C"/>
      <sheetName val="bm(CIcable)"/>
      <sheetName val="5.소재"/>
      <sheetName val="노무단가"/>
      <sheetName val="기기리스트"/>
      <sheetName val="노무비"/>
      <sheetName val="계수시트"/>
      <sheetName val="원가계산서"/>
      <sheetName val="공토공단위당"/>
      <sheetName val="JUCKEYK"/>
      <sheetName val="원형맨홀수량"/>
      <sheetName val="INTRO."/>
      <sheetName val="지수"/>
      <sheetName val="일위대가(계측기설치)"/>
      <sheetName val="단위수량(출력X)"/>
      <sheetName val="수량집계"/>
      <sheetName val="7단가"/>
      <sheetName val="A LINE"/>
      <sheetName val="음봉방향"/>
      <sheetName val="기본단가표"/>
      <sheetName val="마산방향"/>
      <sheetName val="마산방향철근집계"/>
      <sheetName val="교대"/>
      <sheetName val="횡배수관재료-"/>
      <sheetName val="계산서(직선부)"/>
      <sheetName val="콘크리트측구연장"/>
      <sheetName val="포장공"/>
      <sheetName val="-몰탈콘크리트"/>
      <sheetName val="-배수구조물공토공"/>
      <sheetName val="예산명세서"/>
      <sheetName val="자료입력"/>
      <sheetName val="수목표준대가"/>
      <sheetName val="용소리교"/>
      <sheetName val="맨홀수량산출(A-LINE)"/>
      <sheetName val="토목"/>
      <sheetName val="도근좌표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지급자재"/>
      <sheetName val="개산공사비"/>
      <sheetName val="실행대비"/>
      <sheetName val="관로토공"/>
      <sheetName val="연결관산출조서"/>
      <sheetName val="대치판정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3BL공동구 수량"/>
      <sheetName val="기둥(원형)"/>
      <sheetName val="내역서"/>
      <sheetName val="ABUT수량-A1"/>
      <sheetName val="건축"/>
      <sheetName val="L형옹벽식측구단위수량(일반부)"/>
      <sheetName val="L형옹벽식측구연장조서"/>
      <sheetName val="L형옹벽식측구수량집계"/>
      <sheetName val="L형측구단위수량(절토)"/>
      <sheetName val="L형측구연장조서(절토)"/>
      <sheetName val="L형측구수량집계(절토)"/>
      <sheetName val="암거날개수량H=2.0"/>
      <sheetName val="암거날개조서"/>
      <sheetName val="암거날개벽수량집계표"/>
      <sheetName val="암거단위수량(2.5X2.0)"/>
      <sheetName val="암거설치조서"/>
      <sheetName val="암거수량집계표"/>
      <sheetName val="관공단위수량"/>
      <sheetName val="횡배수수량산출"/>
      <sheetName val="횡배수설치조서"/>
      <sheetName val="횡배수수량집계"/>
      <sheetName val="우수받이"/>
      <sheetName val="우수받이설치조서"/>
      <sheetName val="우수받이수량집계표"/>
      <sheetName val="배수공수량집계"/>
      <sheetName val="몰탈재료산출"/>
      <sheetName val="토적표"/>
      <sheetName val="토공집계표"/>
      <sheetName val="토공분석표"/>
      <sheetName val="공사현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J19">
            <v>350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금액총괄표"/>
      <sheetName val="금액내역서"/>
      <sheetName val="laroux"/>
      <sheetName val="단가조사서"/>
      <sheetName val="장비단가비교표"/>
      <sheetName val="일위대가목차"/>
      <sheetName val="일위대가"/>
      <sheetName val="산출서"/>
      <sheetName val="집계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내역서"/>
      <sheetName val="기자재단가"/>
      <sheetName val="배관단가"/>
      <sheetName val="일위대가표"/>
      <sheetName val="단가표"/>
      <sheetName val="단가구분"/>
      <sheetName val="PCODE"/>
      <sheetName val="설치공사"/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인건비"/>
      <sheetName val="배관자재 단가조사서"/>
      <sheetName val="000000"/>
      <sheetName val="VXXXX"/>
      <sheetName val="사급자재대"/>
      <sheetName val="단가비교"/>
      <sheetName val="4. 배관공사"/>
      <sheetName val="3.시운전비"/>
      <sheetName val="원가계산"/>
      <sheetName val="총괄내역"/>
      <sheetName val="수량산출서"/>
      <sheetName val="산출내역"/>
      <sheetName val="토목"/>
      <sheetName val="품질관리비"/>
      <sheetName val="건축"/>
      <sheetName val="기계 "/>
      <sheetName val="시운전비(계약직)"/>
      <sheetName val="침출배관"/>
      <sheetName val="연돌일위집계"/>
      <sheetName val="전기공사"/>
      <sheetName val="건축내역"/>
      <sheetName val="WORK"/>
      <sheetName val="결과조달"/>
      <sheetName val="실행철강하도"/>
      <sheetName val="견적서"/>
      <sheetName val="ELECTRIC"/>
      <sheetName val="CTEMCOST"/>
      <sheetName val="SCHEDULE"/>
      <sheetName val="설계"/>
      <sheetName val="#REF"/>
      <sheetName val="3.공통공사대비"/>
      <sheetName val="?????"/>
      <sheetName val="목표세부명세"/>
      <sheetName val="정부노임단가"/>
      <sheetName val="내역"/>
      <sheetName val="금융"/>
      <sheetName val="PRICE"/>
      <sheetName val="일위_파일"/>
      <sheetName val="공사개요(사업승인)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2000년1차"/>
      <sheetName val="예정(3)"/>
      <sheetName val="동원(3)"/>
      <sheetName val="BID"/>
      <sheetName val="일반부표"/>
      <sheetName val="4.2유효폭의 계산"/>
      <sheetName val="금융비용"/>
      <sheetName val="도면자료제출일정"/>
      <sheetName val="해전배수"/>
      <sheetName val="IMP(MAIN)"/>
      <sheetName val="IMP (REACTOR)"/>
      <sheetName val="EQT-ESTN"/>
      <sheetName val="단가"/>
      <sheetName val="밸브설치"/>
      <sheetName val="약품공급2"/>
      <sheetName val="시멘트,모래,자갈 및 골재산출표(총괄)"/>
      <sheetName val="지수결과표-3"/>
      <sheetName val="업무처리전"/>
      <sheetName val="기자재비"/>
      <sheetName val="산출조서1"/>
      <sheetName val="수로단위수량"/>
      <sheetName val="총괄표"/>
      <sheetName val="H腏ISTRAIL집계"/>
      <sheetName val="2공구도급_x0007_嘀塘塘塘_x0003_됁᳅ׁĀ기자재단가_x0004_、¼²֬Ā일위대"/>
      <sheetName val="9-1차이내역."/>
      <sheetName val="직재"/>
      <sheetName val="예가표"/>
      <sheetName val="배관배선 단가조사"/>
      <sheetName val="일위대가집계"/>
      <sheetName val="SEC 1-D850"/>
      <sheetName val="각종손료"/>
      <sheetName val="일위목록"/>
      <sheetName val="단가산출"/>
      <sheetName val="연습"/>
      <sheetName val="물가자료"/>
      <sheetName val="손익분석"/>
      <sheetName val="총괄내역서"/>
      <sheetName val="급여조견표"/>
      <sheetName val="유림골조"/>
      <sheetName val="Sheet1"/>
      <sheetName val="CIVIL4"/>
      <sheetName val="소방"/>
      <sheetName val="Sheet2"/>
      <sheetName val="예산대비"/>
      <sheetName val="오억미만"/>
      <sheetName val="일위대가(여기까지)"/>
      <sheetName val="물집"/>
      <sheetName val="배관단가조사서"/>
      <sheetName val="노임"/>
      <sheetName val="조건표"/>
      <sheetName val="코드표"/>
      <sheetName val="조경"/>
      <sheetName val="철집"/>
      <sheetName val="삼원"/>
      <sheetName val="그린"/>
      <sheetName val="한창-을"/>
      <sheetName val="품셈"/>
      <sheetName val="수량산출"/>
      <sheetName val="대림경상68억"/>
      <sheetName val="1단계"/>
      <sheetName val="전기내역서(총계)"/>
      <sheetName val="G2설비도급"/>
      <sheetName val="국내"/>
      <sheetName val="노임단가"/>
      <sheetName val="공량산출서"/>
      <sheetName val="106C0300"/>
      <sheetName val="Baby일위대가"/>
      <sheetName val="설계개요"/>
      <sheetName val="주소"/>
      <sheetName val="Macro2"/>
      <sheetName val="기기리스트"/>
      <sheetName val="집계"/>
      <sheetName val="ENE-CAL 1"/>
      <sheetName val="항목별자금청구3"/>
      <sheetName val="장비비청구9"/>
      <sheetName val="설계예산서"/>
      <sheetName val="공문"/>
      <sheetName val="1995년 섹터별 매출"/>
      <sheetName val="분석내역(총괄)"/>
      <sheetName val="공사비예산서(토목분)"/>
      <sheetName val="프로젝트"/>
      <sheetName val="SG"/>
      <sheetName val="DATA"/>
      <sheetName val="2공구내역서"/>
      <sheetName val="4.손해배상보험료"/>
      <sheetName val="손익합산"/>
      <sheetName val="N賃率-職"/>
      <sheetName val="I一般比"/>
      <sheetName val="J直材4"/>
      <sheetName val="설직재_1"/>
      <sheetName val="_REF"/>
      <sheetName val="N賃率_職"/>
      <sheetName val="일위"/>
      <sheetName val="제직재"/>
      <sheetName val="직노"/>
      <sheetName val="내역서2안"/>
      <sheetName val="경산"/>
      <sheetName val="실행내역"/>
      <sheetName val="기본일위"/>
      <sheetName val="울산시산표"/>
      <sheetName val="데이타"/>
      <sheetName val="식재인부"/>
      <sheetName val="설직재-1"/>
      <sheetName val="WALKWAY_집계"/>
      <sheetName val="4__배관공사"/>
      <sheetName val="3_시운전비"/>
      <sheetName val="배관자재_단가조사서"/>
      <sheetName val="기계_"/>
      <sheetName val="3_공통공사대비"/>
      <sheetName val="WALKWAY_Áý°è"/>
      <sheetName val="¹è°üÀÚÀç_´Ü°¡Á¶»ç¼­"/>
      <sheetName val="±â°è_"/>
      <sheetName val="4__¹è°ü°ø»ç"/>
      <sheetName val="3_½Ã¿îÀüºñ"/>
      <sheetName val="9-1차이내역_"/>
      <sheetName val="2공구도급嘀塘塘塘됁᳅ׁĀ기자재단가、¼²֬Ā일위대"/>
      <sheetName val="IMP_(REACTOR)"/>
      <sheetName val="기준FACTOR"/>
      <sheetName val="_____"/>
      <sheetName val="COVER"/>
      <sheetName val="기성2"/>
      <sheetName val="9811"/>
      <sheetName val="2월분"/>
      <sheetName val="h-013211-2"/>
      <sheetName val="2공구산출내역"/>
      <sheetName val="견적"/>
      <sheetName val="sheets"/>
      <sheetName val="견적대비표"/>
      <sheetName val="단면 (2)"/>
      <sheetName val="수지계산"/>
      <sheetName val="가스비열"/>
      <sheetName val="DATE"/>
      <sheetName val="하수급견적대비"/>
      <sheetName val="표지 (2)"/>
      <sheetName val="아울렛박스"/>
      <sheetName val="공통비(전체)"/>
      <sheetName val="업무분장"/>
      <sheetName val="일위(PN)"/>
      <sheetName val="카렌스센터계량기설치공사"/>
      <sheetName val="정공공사"/>
      <sheetName val="2.대외공문"/>
      <sheetName val="Code"/>
      <sheetName val="대공종"/>
      <sheetName val="계정"/>
      <sheetName val="남양시작동자105노65기1.3화1.2"/>
      <sheetName val="남양시작동010313100%"/>
      <sheetName val="조명율"/>
      <sheetName val="경상직원"/>
      <sheetName val="조건"/>
      <sheetName val="입력"/>
      <sheetName val="항목등록"/>
      <sheetName val="TOT"/>
      <sheetName val="견적990322"/>
      <sheetName val="협조전"/>
      <sheetName val="부대대비"/>
      <sheetName val="TEL"/>
      <sheetName val="냉연집계"/>
      <sheetName val="관람석제출"/>
      <sheetName val="96수출"/>
      <sheetName val="소상 &quot;1&quot;"/>
      <sheetName val="98지급계획"/>
      <sheetName val="시험장S자로가로등공사"/>
      <sheetName val="내역(정지)"/>
      <sheetName val="남양구조시험동"/>
      <sheetName val="TR"/>
      <sheetName val="약품설비"/>
      <sheetName val="식재"/>
      <sheetName val="시설물"/>
      <sheetName val="식재출력용"/>
      <sheetName val="유지관리"/>
      <sheetName val="EP0618"/>
      <sheetName val="원가"/>
      <sheetName val="투찰"/>
      <sheetName val="중기일위대가"/>
      <sheetName val="6차2회변경내역서"/>
      <sheetName val="일위대가(1)"/>
    </sheetNames>
    <sheetDataSet>
      <sheetData sheetId="0" refreshError="1"/>
      <sheetData sheetId="1"/>
      <sheetData sheetId="2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>
        <row r="4">
          <cell r="D4" t="str">
            <v>대</v>
          </cell>
        </row>
      </sheetData>
      <sheetData sheetId="11">
        <row r="4">
          <cell r="D4" t="str">
            <v>대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>
        <row r="4">
          <cell r="D4" t="str">
            <v>대</v>
          </cell>
        </row>
      </sheetData>
      <sheetData sheetId="28">
        <row r="4">
          <cell r="D4" t="str">
            <v>대</v>
          </cell>
        </row>
      </sheetData>
      <sheetData sheetId="29">
        <row r="4">
          <cell r="D4" t="str">
            <v>대</v>
          </cell>
        </row>
      </sheetData>
      <sheetData sheetId="30">
        <row r="4">
          <cell r="D4" t="str">
            <v>대</v>
          </cell>
        </row>
      </sheetData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☞개인진도및전화부및견적조건"/>
      <sheetName val="      ★개인별현황표(김종우기사)"/>
      <sheetName val="      주소록"/>
      <sheetName val="☞골조,철골,조적분석표"/>
      <sheetName val="      ★골조분석표(서태용대리)"/>
      <sheetName val="      골조부재별비율"/>
      <sheetName val="☞마감분석표"/>
      <sheetName val="    (주)경원건축공사비분석표"/>
      <sheetName val="    (주)경원건축공사비분석표(공)"/>
      <sheetName val="A-4"/>
      <sheetName val="연수동"/>
      <sheetName val="Sheet4"/>
      <sheetName val="오산갈곳"/>
      <sheetName val="99-04-19-서울대관련(수정중)"/>
      <sheetName val="ITEM"/>
      <sheetName val="ilch"/>
      <sheetName val="Y-WORK"/>
      <sheetName val="토공사"/>
      <sheetName val="ABUT수량-A1"/>
      <sheetName val="단가"/>
      <sheetName val="시설물일위"/>
      <sheetName val="TEL"/>
      <sheetName val="을"/>
      <sheetName val="WORK"/>
      <sheetName val="산업개발안내서"/>
      <sheetName val="Sheet5"/>
      <sheetName val="P.M 별"/>
      <sheetName val="1월"/>
      <sheetName val="VXXXXXXX"/>
      <sheetName val="BSD (2)"/>
      <sheetName val="투찰"/>
      <sheetName val="BQ"/>
      <sheetName val="전기공사"/>
      <sheetName val="공통가설공사"/>
      <sheetName val="건축내역"/>
      <sheetName val="도급"/>
      <sheetName val="c_balju"/>
      <sheetName val="토목내역"/>
      <sheetName val="20관리비율"/>
      <sheetName val="장비당단가 (1)"/>
      <sheetName val="공통부대비"/>
      <sheetName val="전기일위대가"/>
      <sheetName val="3련 BOX"/>
      <sheetName val="단면(RW1)"/>
      <sheetName val="경비2내역"/>
      <sheetName val="TYPE-A"/>
      <sheetName val="부대내역"/>
      <sheetName val="토&amp;흙"/>
      <sheetName val="집계표"/>
      <sheetName val="영업2"/>
      <sheetName val="3BL공동구 수량"/>
      <sheetName val="건축원가계산서"/>
      <sheetName val="BSD _2_"/>
      <sheetName val="Sheet1"/>
      <sheetName val="기별(종합)"/>
      <sheetName val="맨홀수량집계"/>
      <sheetName val="DATA(BAC)"/>
      <sheetName val="세부내역"/>
      <sheetName val="TOTAL"/>
      <sheetName val="내역서"/>
      <sheetName val="차액보증"/>
      <sheetName val="일위대가표(DEEP)"/>
      <sheetName val="CONCRETE"/>
      <sheetName val="일반공사"/>
      <sheetName val="가시설수량"/>
      <sheetName val="단위수량"/>
      <sheetName val="교각1"/>
      <sheetName val="EUPDAT2"/>
      <sheetName val="내역서(총)"/>
      <sheetName val="DATA1"/>
      <sheetName val="내역1"/>
      <sheetName val="보합"/>
      <sheetName val="일위대가목록"/>
      <sheetName val="일위대가목차"/>
      <sheetName val="Site Expenses"/>
      <sheetName val="聒CD-STRAND PILE 압입및굴착"/>
      <sheetName val="2F 회의실견적(5_14 일대)"/>
      <sheetName val="D-3503"/>
      <sheetName val="갑지(추정)"/>
      <sheetName val="INST_DCI"/>
      <sheetName val="HVAC_DCI"/>
      <sheetName val="PIPE_DCI"/>
      <sheetName val="PRO_DCI"/>
      <sheetName val="Dae_Jiju"/>
      <sheetName val="Sikje_ingun"/>
      <sheetName val="TREE_D"/>
      <sheetName val="설계조건"/>
      <sheetName val="안정계산"/>
      <sheetName val="단면검토"/>
      <sheetName val="원형맨홀수량"/>
      <sheetName val="설산1.나"/>
      <sheetName val="본사S"/>
      <sheetName val="물량산출근거"/>
      <sheetName val="을지"/>
      <sheetName val="실행내역"/>
      <sheetName val="TABLE"/>
      <sheetName val="장비집계"/>
      <sheetName val="SLAB"/>
      <sheetName val="입찰안"/>
      <sheetName val="공사원가계산서"/>
      <sheetName val="계산근거"/>
      <sheetName val="일위대가목록(1)"/>
      <sheetName val="단가대비표(1)"/>
      <sheetName val="Testing"/>
      <sheetName val="list price"/>
      <sheetName val="PUMP"/>
      <sheetName val="gyun"/>
      <sheetName val="Customer Databas"/>
      <sheetName val="공사비 내역 (가)"/>
      <sheetName val="MOTOR"/>
      <sheetName val="J直材4"/>
      <sheetName val="인건비"/>
      <sheetName val=" "/>
      <sheetName val="산거각호표"/>
      <sheetName val="대비"/>
      <sheetName val="감가상각"/>
      <sheetName val="INSTR"/>
      <sheetName val="BQ-Offsite"/>
      <sheetName val="Cover"/>
      <sheetName val="L형옹벽(key)"/>
      <sheetName val="물량표"/>
      <sheetName val="방배동내역(리라)"/>
      <sheetName val="청산공사"/>
      <sheetName val="INPUT"/>
      <sheetName val="기계내역"/>
      <sheetName val="ELECTRIC"/>
      <sheetName val="CTEMCOST"/>
      <sheetName val="SCHEDULE"/>
      <sheetName val="96수출"/>
      <sheetName val="FAB별"/>
      <sheetName val="IMP(MAIN)"/>
      <sheetName val="IMP (REACTOR)"/>
      <sheetName val="원가"/>
      <sheetName val="배수관공"/>
      <sheetName val="단가대비표"/>
      <sheetName val="수량산출서"/>
      <sheetName val="일위대가"/>
      <sheetName val="조경"/>
      <sheetName val="Indirect Cost"/>
      <sheetName val="Base_Data"/>
      <sheetName val="단면가정"/>
      <sheetName val="공사비산출내역"/>
      <sheetName val="가시설단위수량"/>
      <sheetName val=" 견적서"/>
      <sheetName val="투자효율분석"/>
      <sheetName val="설계명세서"/>
      <sheetName val="현황산출서"/>
      <sheetName val="단중표"/>
      <sheetName val="내역서 "/>
      <sheetName val="별표 "/>
      <sheetName val="토사(PE)"/>
      <sheetName val="수량산출"/>
      <sheetName val="SE-611"/>
      <sheetName val="DATA_BAC_"/>
      <sheetName val="단위중량"/>
      <sheetName val="단가표 "/>
      <sheetName val="연습"/>
      <sheetName val="전신환매도율"/>
      <sheetName val="양식"/>
      <sheetName val="차량구입"/>
      <sheetName val="중기사용료"/>
      <sheetName val="Studio"/>
      <sheetName val="방송노임"/>
      <sheetName val="1"/>
      <sheetName val="AH-1 "/>
      <sheetName val="원가계산서"/>
      <sheetName val="식재품셈"/>
      <sheetName val="우각부보강"/>
      <sheetName val="(C)원내역"/>
      <sheetName val="wblff(before omi pc&amp;stump)"/>
      <sheetName val="Proposal"/>
      <sheetName val="영동(D)"/>
      <sheetName val="RCD-STRAND_PILE_압입및굴착"/>
      <sheetName val="______★개인별현황표(김종우기사)"/>
      <sheetName val="______주소록"/>
      <sheetName val="______★골조분석표(서태용대리)"/>
      <sheetName val="______골조부재별비율"/>
      <sheetName val="____(주)경원건축공사비분석표"/>
      <sheetName val="____(주)경원건축공사비분석표(공)"/>
      <sheetName val="장비당단가_(1)"/>
      <sheetName val="BSD_(2)"/>
      <sheetName val="실행예산"/>
      <sheetName val="환률"/>
      <sheetName val="FRT_O"/>
      <sheetName val="FAB_I"/>
      <sheetName val="밸브설치"/>
      <sheetName val="금액집계"/>
      <sheetName val="dg"/>
      <sheetName val="단면치수"/>
      <sheetName val="변화치수"/>
      <sheetName val="unit"/>
      <sheetName val="BQLIST"/>
      <sheetName val="TABLE2-1 ISBL-(SlTE PREP)"/>
      <sheetName val="TABLE2.1 ISBL (Soil Invest)"/>
      <sheetName val="TABLE2-2 OSBL(GENERAL-CIVIL)"/>
      <sheetName val="Projekt4"/>
      <sheetName val="노임단가"/>
      <sheetName val="Macro1"/>
      <sheetName val="노원열병합  건축공사기성내역서"/>
      <sheetName val="GRDBS"/>
      <sheetName val="비교표"/>
      <sheetName val=""/>
      <sheetName val="7.5.2 BOQ Summary "/>
      <sheetName val="RING WALL"/>
      <sheetName val="옹벽"/>
      <sheetName val="HRSG SMALL07220"/>
      <sheetName val="전체실적"/>
      <sheetName val="Requirement(Work Crew)"/>
      <sheetName val="현장"/>
      <sheetName val="1.설계조건"/>
      <sheetName val="단가비교표"/>
      <sheetName val="DRAIN DRUM PIT D-301"/>
      <sheetName val="관람석제출"/>
      <sheetName val="P_M_별"/>
      <sheetName val="3련_BOX"/>
      <sheetName val="실행"/>
      <sheetName val="CALCULATION"/>
      <sheetName val="DESIGN_CRETERIA"/>
      <sheetName val="날개벽"/>
      <sheetName val="단가표"/>
      <sheetName val="남양시작동자105노65기1.3화1.2"/>
      <sheetName val="금액"/>
      <sheetName val="Harga material "/>
      <sheetName val="IPL_SCHEDULE"/>
      <sheetName val="DATA"/>
      <sheetName val="말뚝물량"/>
      <sheetName val="분류기준"/>
      <sheetName val="7내역"/>
      <sheetName val="sum1 (2)"/>
      <sheetName val="총괄표"/>
      <sheetName val="공통가설"/>
      <sheetName val="내역"/>
      <sheetName val="가시설(TYPE-A)"/>
      <sheetName val="1-1평균터파기고(1)"/>
      <sheetName val="I.설계조건"/>
      <sheetName val="1.설계기준"/>
      <sheetName val="토공계산서(부체도로)"/>
      <sheetName val="설계서"/>
      <sheetName val="토목"/>
      <sheetName val="플랜트 설치"/>
      <sheetName val="DOGI"/>
      <sheetName val="kimre scrubber"/>
      <sheetName val="wall"/>
      <sheetName val="단가대비"/>
      <sheetName val="소비자가"/>
      <sheetName val="Y_WORK"/>
      <sheetName val="1을"/>
      <sheetName val="터파기및재료"/>
      <sheetName val="품셈TABLE"/>
      <sheetName val="환율"/>
      <sheetName val="공사비PK5월"/>
      <sheetName val="BD集計用"/>
      <sheetName val="06_BATCH "/>
      <sheetName val="DATE"/>
      <sheetName val="개요"/>
      <sheetName val="b_balju_cho"/>
      <sheetName val="총내역서"/>
      <sheetName val="KP1590_E"/>
      <sheetName val="말뚝지지력산정"/>
      <sheetName val="RAHMEN"/>
      <sheetName val="예산"/>
      <sheetName val="공문"/>
      <sheetName val="자료(통합)"/>
      <sheetName val="대상공사(조달청)"/>
      <sheetName val="SG"/>
      <sheetName val="cable"/>
      <sheetName val="공사입력"/>
      <sheetName val="예방접종계획"/>
      <sheetName val="근태계획서"/>
      <sheetName val="설계서을"/>
      <sheetName val="전체"/>
      <sheetName val="06-BATCH "/>
      <sheetName val="수선비분석"/>
      <sheetName val="부재력정리"/>
      <sheetName val="자재단가비교표"/>
      <sheetName val="날개벽(좌,우=45도,75도)"/>
      <sheetName val="Sheet13"/>
      <sheetName val="발전기"/>
      <sheetName val="#REF"/>
      <sheetName val="Sheet14"/>
      <sheetName val="공사개요"/>
      <sheetName val="N賃率-職"/>
      <sheetName val="통신집계표1"/>
      <sheetName val="산출근거"/>
      <sheetName val="부하(성남)"/>
      <sheetName val="대치판정"/>
      <sheetName val="EACT10"/>
      <sheetName val="전사계"/>
      <sheetName val="COPING"/>
      <sheetName val="8월현금흐름표"/>
      <sheetName val="가공비"/>
      <sheetName val="예산서"/>
      <sheetName val="설계명세서(선로)"/>
      <sheetName val="full (2)"/>
      <sheetName val="I一般比"/>
      <sheetName val="MAT"/>
      <sheetName val="2075-Q011"/>
      <sheetName val="3F"/>
      <sheetName val="본장"/>
      <sheetName val="직접인건비"/>
      <sheetName val="BID9697"/>
      <sheetName val="교통시설 표지판"/>
      <sheetName val="General Data"/>
      <sheetName val="인강기성"/>
      <sheetName val="BID"/>
      <sheetName val="SRC-B3U2"/>
      <sheetName val="단가조사표"/>
      <sheetName val="입찰견적보고서"/>
      <sheetName val="주경기-오배수"/>
      <sheetName val="업무처리전"/>
      <sheetName val="TT35"/>
      <sheetName val="TTTram"/>
      <sheetName val="SL dau tien"/>
      <sheetName val="직노"/>
      <sheetName val="교각계산"/>
      <sheetName val="표지판현황"/>
      <sheetName val="일반맨홀수량집계"/>
      <sheetName val="도급양식"/>
      <sheetName val="국별인원"/>
      <sheetName val="FACTOR"/>
      <sheetName val="plan&amp;section of foundation"/>
      <sheetName val="손익분석"/>
      <sheetName val="견적집계표"/>
      <sheetName val="지급자재"/>
      <sheetName val="신규단가내역"/>
      <sheetName val="2F_회의실견적(5_14_일대)"/>
      <sheetName val="6월실적"/>
      <sheetName val="CAPVC"/>
      <sheetName val="Bdown_ISBL"/>
      <sheetName val="ISBL (검증)"/>
      <sheetName val="TABLE2-2 OSBL-(SITE PREP)"/>
      <sheetName val="CONTENTS"/>
      <sheetName val="BM"/>
      <sheetName val="사업계획"/>
      <sheetName val="lookup"/>
      <sheetName val="BOQ0822"/>
      <sheetName val="INDIRECT MOBILIZATION PLAN"/>
      <sheetName val="MANPOWER MOBILIZATION"/>
      <sheetName val="LABOR MOBILIZATION PLAN"/>
      <sheetName val="STAFF MOBILIZATION PLAN"/>
      <sheetName val="LIST OF OFFICE EQUIPMENT"/>
      <sheetName val="BREAKDOWN"/>
      <sheetName val="PERSONNEL SETUP"/>
      <sheetName val="KOREAN STAFF SALARY - SITE"/>
      <sheetName val="TEMPORARY FACILITIES"/>
      <sheetName val="WATER SUPPLY"/>
      <sheetName val="ISBL"/>
      <sheetName val="OSBL"/>
      <sheetName val="TABLE2-1 ISBL(GENEAL-CIVIL)"/>
      <sheetName val="준검 내역서"/>
      <sheetName val="UOP 508 PG 5-12"/>
      <sheetName val="Site_Expenses"/>
      <sheetName val="Customer_Databas"/>
      <sheetName val="공사비_내역_(가)"/>
      <sheetName val="3BL공동구_수량"/>
      <sheetName val="聒CD-STRAND_PILE_압입및굴착"/>
      <sheetName val="BSD__2_"/>
      <sheetName val="설산1_나"/>
      <sheetName val="IMP_(REACTOR)"/>
      <sheetName val="효성CB 1P기초"/>
      <sheetName val="갑지_추정_"/>
      <sheetName val="UR2-Calculation"/>
      <sheetName val="가도공"/>
      <sheetName val="소방"/>
      <sheetName val="개산공사비"/>
      <sheetName val="1F"/>
      <sheetName val="XL4Poppy"/>
      <sheetName val="단가디비"/>
      <sheetName val="물량표S"/>
      <sheetName val="계수시트"/>
      <sheetName val="C &amp; G RHS"/>
      <sheetName val="보차도경계석"/>
      <sheetName val="PumpSpec"/>
      <sheetName val="정렬"/>
      <sheetName val="간선계산"/>
      <sheetName val="단가사정"/>
      <sheetName val="Inputs"/>
      <sheetName val="Timing&amp;Esc"/>
      <sheetName val="I-O(번호별)"/>
      <sheetName val="NSMA-status"/>
      <sheetName val="일위대가표"/>
      <sheetName val="인부신상자료"/>
      <sheetName val="기초공"/>
      <sheetName val="기둥(원형)"/>
      <sheetName val="첨부파일"/>
      <sheetName val="Sheet1 (2)"/>
      <sheetName val="FRP내역서"/>
      <sheetName val="DS"/>
      <sheetName val="CAL"/>
      <sheetName val="화산경계"/>
      <sheetName val="경비"/>
      <sheetName val="BOM-Form A.1.III"/>
      <sheetName val="자재집계표"/>
      <sheetName val="1호맨홀가감수량"/>
      <sheetName val="1호맨홀수량산출"/>
      <sheetName val="SORCE1"/>
      <sheetName val="SALES&amp;COGS"/>
      <sheetName val="설변물량"/>
      <sheetName val="APT내역"/>
      <sheetName val="덕전리"/>
      <sheetName val="BLOCK(1)"/>
      <sheetName val="HWSET"/>
      <sheetName val="건축내역서"/>
      <sheetName val="90.03실행 "/>
      <sheetName val="2.내역서"/>
      <sheetName val="2002상반기노임기준"/>
      <sheetName val="TEST1"/>
      <sheetName val="부대대비"/>
      <sheetName val="냉연집계"/>
      <sheetName val="신우"/>
      <sheetName val="woo(mac)"/>
      <sheetName val="데이타"/>
      <sheetName val="인건-측정"/>
      <sheetName val="여과지동"/>
      <sheetName val="기초자료"/>
      <sheetName val="시중노임DATA"/>
      <sheetName val="산출내역서집계표"/>
      <sheetName val="전압강하계산"/>
      <sheetName val="Mp-team 1"/>
      <sheetName val="발신정보"/>
      <sheetName val="1.우편집중내역서"/>
      <sheetName val="CODE"/>
      <sheetName val="2000년1차"/>
      <sheetName val="시멘트"/>
      <sheetName val="01"/>
      <sheetName val="오억미만"/>
      <sheetName val="난방열교"/>
      <sheetName val="급탕열교"/>
      <sheetName val="자판실행"/>
      <sheetName val="일위대가-1"/>
      <sheetName val="목록"/>
      <sheetName val="중기"/>
      <sheetName val="Change rate"/>
      <sheetName val="원가계산"/>
      <sheetName val="설계산출기초"/>
      <sheetName val="을부담운반비"/>
      <sheetName val="운반비산출"/>
      <sheetName val="설계산출표지"/>
      <sheetName val="도급예산내역서총괄표"/>
      <sheetName val="조명시설"/>
      <sheetName val="을 2"/>
      <sheetName val="적용기준"/>
      <sheetName val="direct"/>
      <sheetName val="wage"/>
      <sheetName val="b_gunmul"/>
      <sheetName val="Recording,Phone,Headset,PC"/>
      <sheetName val="RCD-STRAND_PILE_압입및굴착4"/>
      <sheetName val="______★개인별현황표(김종우기사)4"/>
      <sheetName val="______주소록4"/>
      <sheetName val="______★골조분석표(서태용대리)4"/>
      <sheetName val="______골조부재별비율4"/>
      <sheetName val="____(주)경원건축공사비분석표4"/>
      <sheetName val="____(주)경원건축공사비분석표(공)4"/>
      <sheetName val="RCD-STRAND_PILE_압입및굴착1"/>
      <sheetName val="______★개인별현황표(김종우기사)1"/>
      <sheetName val="______주소록1"/>
      <sheetName val="______★골조분석표(서태용대리)1"/>
      <sheetName val="______골조부재별비율1"/>
      <sheetName val="____(주)경원건축공사비분석표1"/>
      <sheetName val="____(주)경원건축공사비분석표(공)1"/>
      <sheetName val="RCD-STRAND_PILE_압입및굴착2"/>
      <sheetName val="______★개인별현황표(김종우기사)2"/>
      <sheetName val="______주소록2"/>
      <sheetName val="______★골조분석표(서태용대리)2"/>
      <sheetName val="______골조부재별비율2"/>
      <sheetName val="____(주)경원건축공사비분석표2"/>
      <sheetName val="____(주)경원건축공사비분석표(공)2"/>
      <sheetName val="RCD-STRAND_PILE_압입및굴착3"/>
      <sheetName val="______★개인별현황표(김종우기사)3"/>
      <sheetName val="______주소록3"/>
      <sheetName val="______★골조분석표(서태용대리)3"/>
      <sheetName val="______골조부재별비율3"/>
      <sheetName val="____(주)경원건축공사비분석표3"/>
      <sheetName val="____(주)경원건축공사비분석표(공)3"/>
      <sheetName val="hvac(제어동)"/>
      <sheetName val="기안"/>
      <sheetName val="일반맨홀수량집계(A-7 LINE)"/>
      <sheetName val="코드"/>
      <sheetName val="보도경계블럭"/>
      <sheetName val="archi(본사)"/>
      <sheetName val="FCU (2)"/>
      <sheetName val="조도계산서 (도서)"/>
      <sheetName val="6호기"/>
      <sheetName val="재집"/>
      <sheetName val="직재"/>
      <sheetName val="TTL"/>
      <sheetName val="1-1"/>
      <sheetName val="유림콘도"/>
      <sheetName val="일위_파일"/>
      <sheetName val="시설물기초"/>
      <sheetName val="일반설비내역서"/>
      <sheetName val="FANDBS"/>
      <sheetName val="GRDATA"/>
      <sheetName val="SHAFTDBSE"/>
      <sheetName val="MATRLDATA"/>
      <sheetName val="송라터널총괄"/>
      <sheetName val="재무가정"/>
      <sheetName val="물가자료"/>
      <sheetName val="통합"/>
      <sheetName val="자재"/>
      <sheetName val="적용환율"/>
      <sheetName val="연결임시"/>
      <sheetName val="검색"/>
      <sheetName val="Constant"/>
      <sheetName val="실행품의서"/>
      <sheetName val="11.자재단가"/>
      <sheetName val="Front"/>
      <sheetName val="현장관리비"/>
      <sheetName val="강관 및 부속"/>
      <sheetName val="견적내용입력"/>
      <sheetName val="견적서세부내용"/>
      <sheetName val="토공"/>
      <sheetName val="예산내역서"/>
      <sheetName val="설계예산서"/>
      <sheetName val="총계"/>
      <sheetName val="부대"/>
      <sheetName val="시행예산"/>
      <sheetName val="산출금액내역"/>
      <sheetName val="계약서"/>
      <sheetName val="재료집계"/>
      <sheetName val="퇴비산출근거"/>
      <sheetName val="교통표지"/>
      <sheetName val="공사비예산서(토목분)"/>
      <sheetName val="danga"/>
      <sheetName val="월선수금"/>
      <sheetName val="공사비내역서"/>
      <sheetName val="CP-E2 (품셈표)"/>
      <sheetName val="프랜트면허"/>
      <sheetName val="음료실행"/>
      <sheetName val="4 LINE"/>
      <sheetName val="7 th"/>
      <sheetName val="배명(단가)"/>
      <sheetName val="분석"/>
      <sheetName val="ACCESS FLOOR"/>
      <sheetName val="토목주소"/>
      <sheetName val="갑지1"/>
      <sheetName val="견적을지"/>
      <sheetName val="EJ"/>
      <sheetName val="예산명세서"/>
      <sheetName val="원하대비"/>
      <sheetName val="원도급"/>
      <sheetName val="자료입력"/>
      <sheetName val="하도급"/>
      <sheetName val="기계"/>
      <sheetName val="단면 (2)"/>
      <sheetName val="세부내역서(전기)"/>
      <sheetName val="업무"/>
      <sheetName val="단가산출서"/>
      <sheetName val="단가산출서 (2)"/>
      <sheetName val="ETC"/>
      <sheetName val="식재인부"/>
      <sheetName val="동해title"/>
      <sheetName val="비대칭계수"/>
      <sheetName val="전동기 SPEC"/>
      <sheetName val="인건비 "/>
      <sheetName val="일반수량집계"/>
      <sheetName val="견"/>
      <sheetName val="종합"/>
      <sheetName val="케이블및전선관규격표"/>
      <sheetName val="토공(완충)"/>
      <sheetName val="건축(충일분)"/>
      <sheetName val="NAI"/>
      <sheetName val="사용자정의"/>
      <sheetName val="제품표준규격"/>
      <sheetName val="type-F"/>
      <sheetName val="Earthwork"/>
      <sheetName val="CAB_OD"/>
      <sheetName val="단가비교"/>
      <sheetName val="공주-교대(A1)"/>
      <sheetName val="자재단가"/>
      <sheetName val="효율계획(당월)"/>
      <sheetName val="품목"/>
      <sheetName val="현장코드"/>
      <sheetName val="해외코드"/>
      <sheetName val="수량집계"/>
      <sheetName val="JUCK"/>
      <sheetName val="8"/>
      <sheetName val="10"/>
      <sheetName val="12"/>
      <sheetName val="9"/>
      <sheetName val="11"/>
      <sheetName val="갑지"/>
      <sheetName val="6동"/>
      <sheetName val="설 계"/>
      <sheetName val="유화"/>
      <sheetName val="예산M12A"/>
      <sheetName val="S0"/>
      <sheetName val="가설공사비"/>
      <sheetName val="도로구조공사비"/>
      <sheetName val="도로토공공사비"/>
      <sheetName val="여수토공사비"/>
      <sheetName val="Sheet3"/>
      <sheetName val="일반부표"/>
      <sheetName val="PROCURE"/>
      <sheetName val="특수선일위대가"/>
      <sheetName val="OCT.FDN"/>
      <sheetName val="현금"/>
      <sheetName val="기성집계"/>
      <sheetName val="기자재비"/>
      <sheetName val="과천MAIN"/>
      <sheetName val="단"/>
      <sheetName val="표지"/>
      <sheetName val="001"/>
      <sheetName val="목동세대 산출근거"/>
      <sheetName val="수입"/>
      <sheetName val="채권(하반기)"/>
      <sheetName val="SUMMARY(S)"/>
      <sheetName val="CAUDIT"/>
      <sheetName val="Data Vol"/>
      <sheetName val="설직재-1"/>
      <sheetName val="토공(우물통,기타) "/>
      <sheetName val="cost"/>
      <sheetName val="2-3.V.D일위"/>
      <sheetName val="실행철강하도"/>
      <sheetName val="Baby일위대가"/>
      <sheetName val="견적대비표"/>
      <sheetName val="전기"/>
      <sheetName val="견적대비 견적서"/>
      <sheetName val="수량산출기초(케블등)"/>
      <sheetName val="Assumptions"/>
      <sheetName val="March"/>
      <sheetName val="FAND厰&amp;"/>
      <sheetName val="FAND咀,"/>
      <sheetName val="견적의뢰"/>
      <sheetName val="순환펌프"/>
      <sheetName val="저수조"/>
      <sheetName val="급,배기팬"/>
      <sheetName val="급탕순환펌프"/>
      <sheetName val="A"/>
      <sheetName val="BOQ건축"/>
      <sheetName val="최초침전지집계표"/>
      <sheetName val="단가산출집계"/>
      <sheetName val="CRUDE RE-bar"/>
      <sheetName val="건축2"/>
      <sheetName val="수량산출서 갑지"/>
      <sheetName val="NOMUBI"/>
      <sheetName val="sw1"/>
      <sheetName val="4안전율"/>
      <sheetName val="현황"/>
      <sheetName val="Grid &amp; A.M"/>
      <sheetName val="AP1"/>
      <sheetName val="Basic"/>
      <sheetName val="본지점중"/>
      <sheetName val="D040416"/>
      <sheetName val="FAND唨6"/>
      <sheetName val="FAND_x0010__x0000_"/>
      <sheetName val="경비_원본"/>
      <sheetName val="노임"/>
      <sheetName val="건축집계표"/>
      <sheetName val="SS"/>
      <sheetName val="기준자료"/>
      <sheetName val="최초침-_x0000_ü_x0000_"/>
      <sheetName val="도급내역서"/>
      <sheetName val="CJE"/>
      <sheetName val="경산"/>
      <sheetName val="재1"/>
      <sheetName val="금액내역서"/>
      <sheetName val="기초1"/>
      <sheetName val="골재산출"/>
      <sheetName val="하중계산"/>
      <sheetName val="깨기"/>
      <sheetName val="산재 안전"/>
      <sheetName val="노무비 경비"/>
      <sheetName val="H-PILE수량집계"/>
      <sheetName val="경비산출"/>
      <sheetName val="Sheet2"/>
      <sheetName val="전 기"/>
      <sheetName val="산출근거목록"/>
      <sheetName val="일대목록"/>
      <sheetName val="협조전"/>
      <sheetName val="DS-최종"/>
      <sheetName val="WAGE RATE BACK-UP DATA"/>
      <sheetName val="COVERSHEET PAGE"/>
      <sheetName val="eq_data"/>
      <sheetName val="PipWT"/>
      <sheetName val="품셈표"/>
      <sheetName val="TABLE2-1 ISBL(HDEC단가)"/>
      <sheetName val="TABLE2-2 OSBL(HDEC단가)"/>
      <sheetName val="DESIGN CRITERIA"/>
      <sheetName val="h-013211-2"/>
      <sheetName val="CAT_5"/>
      <sheetName val="1995년 섹터별 매출"/>
      <sheetName val="간접"/>
      <sheetName val="주방"/>
      <sheetName val="단가조사"/>
      <sheetName val="1.물가시세표"/>
      <sheetName val="12.부대공"/>
      <sheetName val="5.노임단가"/>
      <sheetName val="4.중기단가산출"/>
      <sheetName val="6.단가목록"/>
      <sheetName val="8.배수공"/>
      <sheetName val="시험연구비상각"/>
      <sheetName val="원본"/>
      <sheetName val="EXPENSE"/>
      <sheetName val="공사비집계"/>
      <sheetName val="RCD-STRAND_PILE_압입및굴착5"/>
      <sheetName val="______★개인별현황표(김종우기사)5"/>
      <sheetName val="______주소록5"/>
      <sheetName val="______★골조분석표(서태용대리)5"/>
      <sheetName val="______골조부재별비율5"/>
      <sheetName val="____(주)경원건축공사비분석표5"/>
      <sheetName val="____(주)경원건축공사비분석표(공)5"/>
      <sheetName val="BSD_(2)1"/>
      <sheetName val="P_M_별1"/>
      <sheetName val="장비당단가_(1)1"/>
      <sheetName val="3련_BOX1"/>
      <sheetName val="Site_Expenses1"/>
      <sheetName val="3BL공동구_수량1"/>
      <sheetName val="聒CD-STRAND_PILE_압입및굴착1"/>
      <sheetName val="2F_회의실견적(5_14_일대)1"/>
      <sheetName val="BSD__2_1"/>
      <sheetName val="설산1_나1"/>
      <sheetName val="list_price"/>
      <sheetName val="내역서_"/>
      <sheetName val="Customer_Databas1"/>
      <sheetName val="공사비_내역_(가)1"/>
      <sheetName val="wblff(before_omi_pc&amp;stump)"/>
      <sheetName val="_"/>
      <sheetName val="IMP_(REACTOR)1"/>
      <sheetName val="_견적서"/>
      <sheetName val="HRSG_SMALL07220"/>
      <sheetName val="Indirect_Cost"/>
      <sheetName val="노원열병합__건축공사기성내역서"/>
      <sheetName val="별표_"/>
      <sheetName val="I_설계조건"/>
      <sheetName val="1_설계기준"/>
      <sheetName val="플랜트_설치"/>
      <sheetName val="단가표_"/>
      <sheetName val="06-BATCH_"/>
      <sheetName val="남양시작동자105노65기1_3화1_2"/>
      <sheetName val="Harga_material_"/>
      <sheetName val="TABLE2-1_ISBL-(SlTE_PREP)"/>
      <sheetName val="TABLE2_1_ISBL_(Soil_Invest)"/>
      <sheetName val="TABLE2-2_OSBL(GENERAL-CIVIL)"/>
      <sheetName val="7_5_2_BOQ_Summary_"/>
      <sheetName val="kimre_scrubber"/>
      <sheetName val="sum1_(2)"/>
      <sheetName val="AH-1_"/>
      <sheetName val="BOM-Form_A_1_III"/>
      <sheetName val="General_Data"/>
      <sheetName val="RING_WALL"/>
      <sheetName val="full_(2)"/>
      <sheetName val="06_BATCH_"/>
      <sheetName val="DRAIN_DRUM_PIT_D-301"/>
      <sheetName val="plan&amp;section_of_foundation"/>
      <sheetName val="TABLE2-1_ISBL(GENEAL-CIVIL)"/>
      <sheetName val="TABLE2-2_OSBL-(SITE_PREP)"/>
      <sheetName val="ISBL_(검증)"/>
      <sheetName val="교통시설_표지판"/>
      <sheetName val="SL_dau_tien"/>
      <sheetName val="Sheet1_(2)"/>
      <sheetName val="효성CB_1P기초"/>
      <sheetName val="C_&amp;_G_RHS"/>
      <sheetName val="INDIRECT_MOBILIZATION_PLAN"/>
      <sheetName val="MANPOWER_MOBILIZATION"/>
      <sheetName val="LABOR_MOBILIZATION_PLAN"/>
      <sheetName val="STAFF_MOBILIZATION_PLAN"/>
      <sheetName val="LIST_OF_OFFICE_EQUIPMENT"/>
      <sheetName val="PERSONNEL_SETUP"/>
      <sheetName val="KOREAN_STAFF_SALARY_-_SITE"/>
      <sheetName val="TEMPORARY_FACILITIES"/>
      <sheetName val="WATER_SUPPLY"/>
      <sheetName val="준검_내역서"/>
      <sheetName val="UOP_508_PG_5-12"/>
      <sheetName val="Requirement(Work_Crew)"/>
      <sheetName val="Mp-team_1"/>
      <sheetName val="수량산출서_갑지"/>
      <sheetName val="1_설계조건"/>
      <sheetName val="90_03실행_"/>
      <sheetName val="2_내역서"/>
      <sheetName val="설_계"/>
      <sheetName val="강관_및_부속"/>
      <sheetName val="1_우편집중내역서"/>
      <sheetName val="4_LINE"/>
      <sheetName val="7_th"/>
      <sheetName val="CP-E2_(품셈표)"/>
      <sheetName val="ACCESS_FLOOR"/>
      <sheetName val="Change_rate"/>
      <sheetName val="11_자재단가"/>
      <sheetName val="을_2"/>
      <sheetName val="FCU_(2)"/>
      <sheetName val="조도계산서_(도서)"/>
      <sheetName val="단가산출서_(2)"/>
      <sheetName val="목동세대_산출근거"/>
      <sheetName val="2.대외공문"/>
      <sheetName val="관로공표지"/>
      <sheetName val="인사자료총집계"/>
      <sheetName val="금융비용"/>
      <sheetName val="NPV"/>
      <sheetName val="inter"/>
      <sheetName val="1. Design Change"/>
      <sheetName val="회사99"/>
      <sheetName val="시화점실행"/>
      <sheetName val="Sheet6"/>
      <sheetName val="작업내역"/>
      <sheetName val="견적서"/>
      <sheetName val="참조"/>
      <sheetName val="Lookup tables"/>
      <sheetName val="변경총괄지(1)"/>
      <sheetName val="LAND_HOYU"/>
      <sheetName val="LAND_YUKO"/>
      <sheetName val="수문보고"/>
      <sheetName val="가동비율"/>
      <sheetName val="전선 및 전선관"/>
      <sheetName val="조명투자및환수계획"/>
      <sheetName val="제조중간결과"/>
      <sheetName val="내부부하"/>
      <sheetName val="half slab-1"/>
      <sheetName val="가정단면"/>
      <sheetName val="예산M2"/>
      <sheetName val="cctv"/>
      <sheetName val="외자배분"/>
      <sheetName val="외자내역"/>
      <sheetName val="일위"/>
      <sheetName val="DR(SUM)"/>
      <sheetName val="TL(SUM)"/>
      <sheetName val="기타 정보통신공사"/>
      <sheetName val="건내용"/>
      <sheetName val="산근"/>
      <sheetName val="방식총괄"/>
      <sheetName val="가설공사내역"/>
      <sheetName val="401"/>
      <sheetName val="CT "/>
      <sheetName val="현장관리비내역서"/>
      <sheetName val="RFP002"/>
      <sheetName val="TABLE2-2 OSBL(total)"/>
      <sheetName val="fitting"/>
      <sheetName val="MAIN"/>
      <sheetName val="PRO_A"/>
      <sheetName val="PRO"/>
      <sheetName val="system &amp; LOOK_UP_FUNC"/>
      <sheetName val="Annex 3_Price Table_Piping Shop"/>
      <sheetName val="Sheet3 (2)"/>
      <sheetName val="2.설계제원"/>
      <sheetName val="PRICE-COMP"/>
      <sheetName val="GREEN"/>
      <sheetName val="Hawiyah"/>
      <sheetName val="Hawiyah_하청"/>
      <sheetName val="HDEC_1027"/>
      <sheetName val="Juaymah"/>
      <sheetName val="SIPC"/>
      <sheetName val="장비당단가_(1)2"/>
      <sheetName val="BSD_(2)2"/>
      <sheetName val="TABLE2-1_ISBL-(SlTE_PREP)1"/>
      <sheetName val="TABLE2_1_ISBL_(Soil_Invest)1"/>
      <sheetName val="TABLE2-2_OSBL(GENERAL-CIVIL)1"/>
      <sheetName val="7_5_2_BOQ_Summary_1"/>
      <sheetName val="PRICE COMP"/>
      <sheetName val="간접총괄"/>
      <sheetName val="Cash2"/>
      <sheetName val="Z"/>
      <sheetName val="지수"/>
      <sheetName val="경제성분석"/>
      <sheetName val="2000.05"/>
      <sheetName val="IMPEADENCE MAP 취수장"/>
      <sheetName val="잡비"/>
      <sheetName val="잡비계산서(총체2)"/>
      <sheetName val="주공 갑지"/>
      <sheetName val="한일양산"/>
      <sheetName val="in"/>
      <sheetName val="물량"/>
      <sheetName val="1단계"/>
      <sheetName val="철거수량(전송)"/>
      <sheetName val="LIST OF OFFICE EQUI"/>
      <sheetName val="Sheet1(X)"/>
      <sheetName val="입력DATA"/>
      <sheetName val="바닥판"/>
      <sheetName val="지표"/>
      <sheetName val="소요자재"/>
      <sheetName val="정산내역서"/>
      <sheetName val="건축외주"/>
      <sheetName val="자  재"/>
      <sheetName val="진주방향"/>
      <sheetName val="공사비명세서"/>
      <sheetName val="품의서"/>
      <sheetName val="SUM (INQNO."/>
      <sheetName val="약품공급2"/>
      <sheetName val="동원인원산출"/>
      <sheetName val="OCM"/>
      <sheetName val="REINF."/>
      <sheetName val="LOADS"/>
      <sheetName val="SKETCH"/>
      <sheetName val="CHECK1"/>
      <sheetName val="F5"/>
      <sheetName val="계산내역(설비)"/>
      <sheetName val="월별지출내역"/>
      <sheetName val="공사비지출기안"/>
      <sheetName val="cross beam"/>
      <sheetName val="영업소실적"/>
      <sheetName val="3희질산"/>
      <sheetName val="Administrative Prices"/>
      <sheetName val="HDECGTY"/>
      <sheetName val="기계설비"/>
      <sheetName val="C-노임단가"/>
      <sheetName val="별표총괄"/>
      <sheetName val="______골조부_x0012__x0015__x0008__x0006__x0004_"/>
      <sheetName val="Ѐ_x0000__x0000__x0000_"/>
      <sheetName val="수량산출(액티비티)"/>
      <sheetName val="제품"/>
      <sheetName val="DIAPHRAGM"/>
      <sheetName val="형상"/>
      <sheetName val="사급자재"/>
      <sheetName val="Tender Summary"/>
      <sheetName val="표지 (2)"/>
      <sheetName val="조명율표"/>
      <sheetName val="97"/>
      <sheetName val="b_balju (2)"/>
      <sheetName val="단위별 일위대가표"/>
      <sheetName val="몰탈재료산출"/>
      <sheetName val="PAC"/>
      <sheetName val="PROJECT BRIEF(EX.NEW)"/>
      <sheetName val="보할최종(준공)only"/>
      <sheetName val="NSMA-sက_x0000_諱ԃ"/>
      <sheetName val="청제공기계일위대가"/>
      <sheetName val="제경집계"/>
      <sheetName val="1.관로"/>
      <sheetName val="납부서"/>
      <sheetName val="PAINT"/>
      <sheetName val="SUMMARY"/>
      <sheetName val="본부장"/>
      <sheetName val="건축"/>
      <sheetName val="1.취수장"/>
      <sheetName val="NSMA-s㠨⑎蠀ᔁ"/>
      <sheetName val="NSMA-s㠨⪘ကᔁ"/>
      <sheetName val="단계별내역 (2)"/>
      <sheetName val="노무비"/>
      <sheetName val="Area"/>
      <sheetName val="도급자재"/>
      <sheetName val="주빔의 설계"/>
      <sheetName val="NSMA-s〯â_x0000__x0000__x0000_"/>
      <sheetName val="97생산제품"/>
      <sheetName val="총중목"/>
      <sheetName val="내2"/>
      <sheetName val="기본DATA"/>
      <sheetName val="8.PILE  (돌출)"/>
      <sheetName val="방음벽기초-수량"/>
      <sheetName val="(2)"/>
      <sheetName val="SILICATE"/>
      <sheetName val="퍼스트"/>
      <sheetName val="관급자재"/>
      <sheetName val="흄관기초"/>
      <sheetName val="C.배수관공"/>
      <sheetName val="GCS 5F-19"/>
      <sheetName val="견적금액(2003.12.22)"/>
      <sheetName val="설계내역서"/>
      <sheetName val="RCD-ST_x0015__x0000__x000a__x0000__x0014__x0000__x000e__x0000__x0012__x0000__x0015__x0000__x0004__x0000__x0004__x0000_"/>
      <sheetName val="_x0000__x0004__x0000__x0004_"/>
      <sheetName val="2002상반기㥾ᆄ㰁딐"/>
      <sheetName val="______골ମ⿥_x0005__x0000__x0000__x0000_"/>
      <sheetName val="DESIGN(77C-102A)-2"/>
      <sheetName val="목차"/>
      <sheetName val="____(주)경원건축공ﶻĉ_x0000__x0000_楨◿"/>
      <sheetName val="____(주)경원건축공䔭疖꜀ȭﶻĉ"/>
      <sheetName val="____(주)경원건축공ﶻ_x001e__x0000__x0000_읰∉"/>
      <sheetName val="____(주)경원건축공ﶻ_x001e__x0000__x0000_ﳐ⡷"/>
      <sheetName val="____(주)경원건축공ﶻ_x001e__x0000__x0000_ⱐỹ"/>
      <sheetName val="____(주)경원건축공ﶻ_x001e__x0000__x0000_萨ⓤ"/>
      <sheetName val="인건비_"/>
      <sheetName val="일반맨홀수량집계(A-7_LINE)"/>
      <sheetName val="전동기_SPEC"/>
      <sheetName val="단면_(2)"/>
      <sheetName val="견적대비_견적서"/>
      <sheetName val="Data_Vol"/>
      <sheetName val="토공(우물통,기타)_"/>
      <sheetName val="2-3_V_D일위"/>
      <sheetName val="FAND"/>
      <sheetName val="OCT_FDN"/>
      <sheetName val="CRUDE_RE-bar"/>
      <sheetName val="Grid_&amp;_A_M"/>
      <sheetName val="산재_안전"/>
      <sheetName val="노무비_경비"/>
      <sheetName val="전_기"/>
      <sheetName val="WO"/>
      <sheetName val="산정표"/>
      <sheetName val="보도씀鈖ԯ_x0000_"/>
      <sheetName val="견적내역서"/>
      <sheetName val="주관사업"/>
      <sheetName val="대비표"/>
      <sheetName val="0226"/>
      <sheetName val="총괄내역서"/>
      <sheetName val="내역서(음성금왕)"/>
      <sheetName val="기본사항"/>
      <sheetName val="환산"/>
      <sheetName val="일위(PN)"/>
      <sheetName val="1）WELDING POINT"/>
      <sheetName val="부대공집계표"/>
      <sheetName val="거래명세표"/>
      <sheetName val="HORI. VESSEL"/>
      <sheetName val="Mp-t_x0000__x0000_쩈_x0000__x0000_"/>
      <sheetName val="Mp-t_x0000__x0000_䉨_x0000__x0000_"/>
      <sheetName val="일위대가표 (2)"/>
      <sheetName val="한전고리-을"/>
      <sheetName val="토공A"/>
      <sheetName val="소업1교"/>
      <sheetName val="총내역"/>
      <sheetName val="공사수행방안"/>
      <sheetName val="입찰BMTL"/>
      <sheetName val="적용률"/>
      <sheetName val="토공 갑지"/>
      <sheetName val="장비명"/>
      <sheetName val="입찰보고"/>
      <sheetName val="을-ATYPE"/>
      <sheetName val="발안전력구"/>
      <sheetName val="기초0_x0000_"/>
      <sheetName val="기초༂६"/>
      <sheetName val="기초뀘ᬗ"/>
      <sheetName val="기초ဃᭂ"/>
      <sheetName val="기초퀃ᭂ"/>
      <sheetName val="기초됂ふ"/>
      <sheetName val="RCD-STRAND_PILE_압입및굴浐ௗ"/>
      <sheetName val="우배수"/>
      <sheetName val="직공비"/>
      <sheetName val="조작대(1연)"/>
      <sheetName val="원가입력"/>
      <sheetName val="품셈"/>
      <sheetName val="바.한일양산"/>
      <sheetName val="CPM챠트 "/>
      <sheetName val="입찰품의"/>
      <sheetName val="적격점수(대DK)"/>
      <sheetName val="출력표"/>
      <sheetName val="안정검토"/>
      <sheetName val="단면설계"/>
      <sheetName val="MATRLDATﺬ"/>
      <sheetName val="대운산출"/>
      <sheetName val="Change r嗠O嘬"/>
      <sheetName val="화산肼᭭"/>
      <sheetName val="대가호표"/>
      <sheetName val="4)유동표"/>
      <sheetName val="변경내역서"/>
      <sheetName val="9GNG운반"/>
      <sheetName val="공통비"/>
      <sheetName val="부_x0000__x0000_Ԁ"/>
      <sheetName val="기초대가"/>
      <sheetName val="1.우편집중내_x0004__x0004_"/>
      <sheetName val="ЀԀȀȀЀᨀ"/>
      <sheetName val="INDIRECT MOBILIZATION Pԟ_x0000_缀"/>
      <sheetName val="______골_x0000__x0000_旨_x0000__x0000__x0000_ㅫ"/>
      <sheetName val="CPA33-34"/>
      <sheetName val="대로근거"/>
      <sheetName val="전등"/>
      <sheetName val="woo("/>
      <sheetName val="woo(_x0000__x0000__x0005__x0000_"/>
      <sheetName val="명세서"/>
      <sheetName val="부하계산서"/>
      <sheetName val="부안일위"/>
      <sheetName val="국공유지및사유지"/>
      <sheetName val="재료-CODE"/>
      <sheetName val="내역_FILE"/>
      <sheetName val="9.2단가산출서"/>
      <sheetName val="손료"/>
      <sheetName val="20131008102524_1_002_BM내역서(설비)2"/>
      <sheetName val="Util&amp; Real"/>
      <sheetName val="in1-3"/>
      <sheetName val="in2-2"/>
      <sheetName val="90.03혁⍧_x0000_"/>
      <sheetName val="일용직내역"/>
      <sheetName val="중기일위대가"/>
      <sheetName val="포장공"/>
      <sheetName val="단가목록"/>
      <sheetName val="내역을"/>
      <sheetName val="97 사업추정(WEKI)"/>
      <sheetName val="ASTM C585"/>
      <sheetName val="INDIRECT COST-PART l"/>
      <sheetName val="Material"/>
      <sheetName val="요약배부"/>
      <sheetName val="ITEM CODE"/>
      <sheetName val="골재집계"/>
      <sheetName val="Macro2"/>
      <sheetName val="노임적용"/>
      <sheetName val="을부︀ꏕԯ_x0000_"/>
      <sheetName val="일반수량집계표"/>
      <sheetName val="요율"/>
      <sheetName val="1608월"/>
      <sheetName val="IMP_MAIN_"/>
      <sheetName val="IMP _REACTOR_"/>
      <sheetName val="FA⢀㰀⢁"/>
      <sheetName val="3.현장배치"/>
      <sheetName val="부재치수입력"/>
      <sheetName val="FAࢾ㲄︀탕"/>
      <sheetName val="3BL공동구_수량4"/>
      <sheetName val="P_M_별4"/>
      <sheetName val="Site_Expenses4"/>
      <sheetName val="聒CD-STRAND_PILE_압입및굴착4"/>
      <sheetName val="BSD_(2)5"/>
      <sheetName val="장비당단가_(1)5"/>
      <sheetName val="2F_회의실견적(5_14_일대)4"/>
      <sheetName val="3련_BOX4"/>
      <sheetName val="BSD__2_4"/>
      <sheetName val="설산1_나4"/>
      <sheetName val="IMP_(REACTOR)4"/>
      <sheetName val="공사비_내역_(가)4"/>
      <sheetName val="_4"/>
      <sheetName val="_견적서4"/>
      <sheetName val="list_price4"/>
      <sheetName val="내역서_4"/>
      <sheetName val="Customer_Databas4"/>
      <sheetName val="남양시작동자105노65기1_3화1_24"/>
      <sheetName val="TABLE2-1_ISBL-(SlTE_PREP)4"/>
      <sheetName val="TABLE2_1_ISBL_(Soil_Invest)4"/>
      <sheetName val="TABLE2-2_OSBL(GENERAL-CIVIL)4"/>
      <sheetName val="7_5_2_BOQ_Summary_4"/>
      <sheetName val="_1"/>
      <sheetName val="_견적서1"/>
      <sheetName val="list_price1"/>
      <sheetName val="내역서_1"/>
      <sheetName val="남양시작동자105노65기1_3화1_21"/>
      <sheetName val="3BL공동구_수량2"/>
      <sheetName val="P_M_별2"/>
      <sheetName val="Site_Expenses2"/>
      <sheetName val="聒CD-STRAND_PILE_압입및굴착2"/>
      <sheetName val="BSD_(2)3"/>
      <sheetName val="장비당단가_(1)3"/>
      <sheetName val="2F_회의실견적(5_14_일대)2"/>
      <sheetName val="3련_BOX2"/>
      <sheetName val="BSD__2_2"/>
      <sheetName val="설산1_나2"/>
      <sheetName val="IMP_(REACTOR)2"/>
      <sheetName val="공사비_내역_(가)2"/>
      <sheetName val="_2"/>
      <sheetName val="_견적서2"/>
      <sheetName val="list_price2"/>
      <sheetName val="내역서_2"/>
      <sheetName val="Customer_Databas2"/>
      <sheetName val="남양시작동자105노65기1_3화1_22"/>
      <sheetName val="TABLE2-1_ISBL-(SlTE_PREP)2"/>
      <sheetName val="TABLE2_1_ISBL_(Soil_Invest)2"/>
      <sheetName val="TABLE2-2_OSBL(GENERAL-CIVIL)2"/>
      <sheetName val="7_5_2_BOQ_Summary_2"/>
      <sheetName val="3BL공동구_수량3"/>
      <sheetName val="P_M_별3"/>
      <sheetName val="Site_Expenses3"/>
      <sheetName val="聒CD-STRAND_PILE_압입및굴착3"/>
      <sheetName val="BSD_(2)4"/>
      <sheetName val="장비당단가_(1)4"/>
      <sheetName val="2F_회의실견적(5_14_일대)3"/>
      <sheetName val="3련_BOX3"/>
      <sheetName val="BSD__2_3"/>
      <sheetName val="설산1_나3"/>
      <sheetName val="IMP_(REACTOR)3"/>
      <sheetName val="공사비_내역_(가)3"/>
      <sheetName val="_3"/>
      <sheetName val="_견적서3"/>
      <sheetName val="list_price3"/>
      <sheetName val="내역서_3"/>
      <sheetName val="Customer_Databas3"/>
      <sheetName val="남양시작동자105노65기1_3화1_23"/>
      <sheetName val="TABLE2-1_ISBL-(SlTE_PREP)3"/>
      <sheetName val="TABLE2_1_ISBL_(Soil_Invest)3"/>
      <sheetName val="TABLE2-2_OSBL(GENERAL-CIVIL)3"/>
      <sheetName val="7_5_2_BOQ_Summary_3"/>
      <sheetName val="SELTDATA"/>
      <sheetName val="기별"/>
      <sheetName val="단가견적조사표"/>
      <sheetName val="NSMA-sက"/>
      <sheetName val="gvl"/>
      <sheetName val="미드수량"/>
      <sheetName val="Chang"/>
      <sheetName val="단  가  대  비  표"/>
      <sheetName val="일  위  대  가  목  록"/>
      <sheetName val="수안보-MBR1"/>
      <sheetName val="연결塠ɪ"/>
      <sheetName val="식재가격"/>
      <sheetName val="식재총괄"/>
      <sheetName val="일위목록"/>
      <sheetName val="연동내역"/>
      <sheetName val="2F 회의실견적_5_14 일대_"/>
      <sheetName val="OD"/>
      <sheetName val="용산1(해보)"/>
      <sheetName val="발주서양식"/>
      <sheetName val="이형관기호표1"/>
      <sheetName val="원형1호맨홀토공수량"/>
      <sheetName val="RCD-STRAND_PILE_압입및굴착6"/>
      <sheetName val="______★개인별현황표(김종우기사)6"/>
      <sheetName val="______주소록6"/>
      <sheetName val="______★골조분석표(서태용대리)6"/>
      <sheetName val="______골조부재별비율6"/>
      <sheetName val="____(주)경원건축공사비분석표6"/>
      <sheetName val="____(주)경원건축공사비분석표(공)6"/>
      <sheetName val="단가표_1"/>
      <sheetName val="별표_1"/>
      <sheetName val="Indirect_Cost1"/>
      <sheetName val="wblff(before_omi_pc&amp;stump)1"/>
      <sheetName val="DRAIN_DRUM_PIT_D-3011"/>
      <sheetName val="노원열병합__건축공사기성내역서1"/>
      <sheetName val="HRSG_SMALL072201"/>
      <sheetName val="Harga_material_1"/>
      <sheetName val="kimre_scrubber1"/>
      <sheetName val="sum1_(2)1"/>
      <sheetName val="06-BATCH_1"/>
      <sheetName val="I_설계조건1"/>
      <sheetName val="1_설계기준1"/>
      <sheetName val="플랜트_설치1"/>
      <sheetName val="full_(2)1"/>
      <sheetName val="교통시설_표지판1"/>
      <sheetName val="General_Data1"/>
      <sheetName val="RING_WALL1"/>
      <sheetName val="AH-1_1"/>
      <sheetName val="06_BATCH_1"/>
      <sheetName val="SL_dau_tien1"/>
      <sheetName val="plan&amp;section_of_foundation1"/>
      <sheetName val="ISBL_(검증)1"/>
      <sheetName val="TABLE2-2_OSBL-(SITE_PREP)1"/>
      <sheetName val="INDIRECT_MOBILIZATION_PLAN1"/>
      <sheetName val="MANPOWER_MOBILIZATION1"/>
      <sheetName val="LABOR_MOBILIZATION_PLAN1"/>
      <sheetName val="STAFF_MOBILIZATION_PLAN1"/>
      <sheetName val="LIST_OF_OFFICE_EQUIPMENT1"/>
      <sheetName val="PERSONNEL_SETUP1"/>
      <sheetName val="KOREAN_STAFF_SALARY_-_SITE1"/>
      <sheetName val="TEMPORARY_FACILITIES1"/>
      <sheetName val="WATER_SUPPLY1"/>
      <sheetName val="TABLE2-1_ISBL(GENEAL-CIVIL)1"/>
      <sheetName val="준검_내역서1"/>
      <sheetName val="UOP_508_PG_5-121"/>
      <sheetName val="효성CB_1P기초1"/>
      <sheetName val="C_&amp;_G_RHS1"/>
      <sheetName val="Sheet1_(2)1"/>
      <sheetName val="BOM-Form_A_1_III1"/>
      <sheetName val="Mp-team_11"/>
      <sheetName val="1_우편집중내역서1"/>
      <sheetName val="Change_rate1"/>
      <sheetName val="Requirement(Work_Crew)1"/>
      <sheetName val="90_03실행_1"/>
      <sheetName val="을_21"/>
      <sheetName val="11_자재단가1"/>
      <sheetName val="1_설계조건1"/>
      <sheetName val="2_내역서1"/>
      <sheetName val="인건비_1"/>
      <sheetName val="일반맨홀수량집계(A-7_LINE)1"/>
      <sheetName val="전동기_SPEC1"/>
      <sheetName val="강관_및_부속1"/>
      <sheetName val="CP-E2_(품셈표)1"/>
      <sheetName val="4_LINE1"/>
      <sheetName val="7_th1"/>
      <sheetName val="ACCESS_FLOOR1"/>
      <sheetName val="단면_(2)1"/>
      <sheetName val="FCU_(2)1"/>
      <sheetName val="조도계산서_(도서)1"/>
      <sheetName val="단가산출서_(2)1"/>
      <sheetName val="견적대비_견적서1"/>
      <sheetName val="Data_Vol1"/>
      <sheetName val="목동세대_산출근거1"/>
      <sheetName val="토공(우물통,기타)_1"/>
      <sheetName val="2-3_V_D일위1"/>
      <sheetName val="수량산출서_갑지1"/>
      <sheetName val="설_계1"/>
      <sheetName val="OCT_FDN1"/>
      <sheetName val="CRUDE_RE-bar1"/>
      <sheetName val="Grid_&amp;_A_M1"/>
      <sheetName val="산재_안전1"/>
      <sheetName val="노무비_경비1"/>
      <sheetName val="전_기1"/>
      <sheetName val="2_대외공문"/>
      <sheetName val="WAGE_RATE_BACK-UP_DATA"/>
      <sheetName val="COVERSHEET_PAGE"/>
      <sheetName val="TABLE2-1_ISBL(HDEC단가)"/>
      <sheetName val="TABLE2-2_OSBL(HDEC단가)"/>
      <sheetName val="DESIGN_CRITERIA"/>
      <sheetName val="1995년_섹터별_매출"/>
      <sheetName val="1_물가시세표"/>
      <sheetName val="12_부대공"/>
      <sheetName val="5_노임단가"/>
      <sheetName val="4_중기단가산출"/>
      <sheetName val="6_단가목록"/>
      <sheetName val="8_배수공"/>
      <sheetName val="1__Design_Change"/>
      <sheetName val="IMPEADENCE_MAP_취수장"/>
      <sheetName val="전선_및_전선관"/>
      <sheetName val="주공_갑지"/>
      <sheetName val="Lookup_tables"/>
      <sheetName val="CT_"/>
      <sheetName val="half_slab-1"/>
      <sheetName val="LIST_OF_OFFICE_EQUI"/>
      <sheetName val="자__재"/>
      <sheetName val="2000_05"/>
      <sheetName val="Sheet15"/>
      <sheetName val="Areas"/>
      <sheetName val="에너지동"/>
      <sheetName val="잡철물"/>
      <sheetName val="01월TTL"/>
      <sheetName val="DNW"/>
      <sheetName val="3.공통공사대비"/>
      <sheetName val="data2"/>
      <sheetName val="수리결과"/>
      <sheetName val="FLANGE"/>
      <sheetName val="VALVE"/>
      <sheetName val="집계"/>
      <sheetName val="공사비_내역_(ﻆᇕ"/>
      <sheetName val="단면치_x0000_"/>
      <sheetName val="단위단가"/>
      <sheetName val="FA_x0006__x0000__x0000_棍"/>
      <sheetName val="해평견적"/>
      <sheetName val="설비내역서"/>
      <sheetName val="전기내역서"/>
      <sheetName val="대림경상68억"/>
      <sheetName val="GI-LIST"/>
      <sheetName val="기기리스트"/>
      <sheetName val="parameter"/>
      <sheetName val="WK1B"/>
      <sheetName val="오억ø_x0000_"/>
      <sheetName val="결과조달"/>
      <sheetName val="단가조사׃"/>
      <sheetName val="참조자료"/>
      <sheetName val="견적갑지"/>
      <sheetName val="을지 "/>
      <sheetName val="EQ-R1"/>
      <sheetName val="날개벽(좌,우=60도-4개)"/>
      <sheetName val="98지급계획"/>
      <sheetName val="가격정보"/>
      <sheetName val="1차 내역서"/>
      <sheetName val="화설내"/>
      <sheetName val="Macro(전선)"/>
      <sheetName val="화전내"/>
      <sheetName val="청천내"/>
      <sheetName val="공사비집계표(서해안고속도로)"/>
      <sheetName val="3.하중산정4.지지력"/>
      <sheetName val="70%"/>
      <sheetName val="부대공"/>
      <sheetName val="预算"/>
      <sheetName val="KSC칸막이 일위대가"/>
      <sheetName val="CLAUSE"/>
      <sheetName val="ITEMS"/>
      <sheetName val="road &amp;paving"/>
      <sheetName val="견적정보"/>
      <sheetName val="재료비"/>
      <sheetName val="토공집계표"/>
      <sheetName val="Code_INTools"/>
      <sheetName val="Default_Magics"/>
      <sheetName val="Code_Magics"/>
      <sheetName val="Rates"/>
      <sheetName val="Rate_Tables"/>
      <sheetName val="Staff_Assignment"/>
      <sheetName val="견적"/>
      <sheetName val="EKOG10건축"/>
      <sheetName val="산출내역서"/>
      <sheetName val="간접비(1)"/>
      <sheetName val="8."/>
      <sheetName val="5."/>
      <sheetName val="12."/>
      <sheetName val="14."/>
      <sheetName val="9."/>
      <sheetName val="13"/>
      <sheetName val="7."/>
      <sheetName val="90.03실행_x0000_"/>
      <sheetName val="FLA"/>
      <sheetName val="최초침-"/>
      <sheetName val="INDIRECT MOBILIZATION Pԟ"/>
      <sheetName val="감리을"/>
      <sheetName val="대공종"/>
      <sheetName val="유치원내역"/>
      <sheetName val="입찰"/>
      <sheetName val="현경"/>
      <sheetName val="입력"/>
      <sheetName val="RCD-ST_x0015__x0000_ _x0000__x0014__x0000__x000e__x0000__x0012__x0000__x0015__x0000__x0004__x0000__x0004__x0000_"/>
      <sheetName val="집1"/>
      <sheetName val="특별교실"/>
      <sheetName val="평당"/>
      <sheetName val="일위대가(가설)"/>
      <sheetName val="GCS_5F-19"/>
      <sheetName val="기타_정보통신공사"/>
      <sheetName val="TABLE2-2_OSBL(total)"/>
      <sheetName val="system_&amp;_LOOK_UP_FUNC"/>
      <sheetName val="Annex_3_Price_Table_Piping_Shop"/>
      <sheetName val="Sheet3_(2)"/>
      <sheetName val="2_설계제원"/>
      <sheetName val="PRICE_COMP"/>
      <sheetName val="PROJECT_BRIEF(EX_NEW)"/>
      <sheetName val="SUM_(INQNO_"/>
      <sheetName val="1_관로"/>
      <sheetName val="b_balju_(2)"/>
      <sheetName val="______골조부"/>
      <sheetName val="단위별_일위대가표"/>
      <sheetName val="97_사업추정(WEKI)"/>
      <sheetName val="ASTM_C585"/>
      <sheetName val="INDIRECT_COST-PART_l"/>
      <sheetName val="Administrative_Prices"/>
      <sheetName val="견적금액(2003_12_22)"/>
      <sheetName val="단계별내역_(2)"/>
      <sheetName val="REINF_"/>
      <sheetName val="cross_beam"/>
      <sheetName val="토공_갑지"/>
      <sheetName val="Tender_Summary"/>
      <sheetName val="1）WELDING_POINT"/>
      <sheetName val="주빔의_설계"/>
      <sheetName val="1_우편집중내"/>
      <sheetName val="9_2단가산출서"/>
      <sheetName val="바_한일양산"/>
      <sheetName val="CPM챠트_"/>
      <sheetName val="1_취수장"/>
      <sheetName val="______골ମ⿥"/>
      <sheetName val="8_PILE__(돌출)"/>
      <sheetName val="Util&amp;_Real"/>
      <sheetName val="RCD-ST_x000a_"/>
      <sheetName val="C_배수관공"/>
      <sheetName val="RCD-STRAND_PILE_압입및굴착7"/>
      <sheetName val="______★개인별현황표(김종우기사)7"/>
      <sheetName val="______주소록7"/>
      <sheetName val="______★골조분석표(서태용대리)7"/>
      <sheetName val="______골조부재별비율7"/>
      <sheetName val="____(주)경원건축공사비분석표7"/>
      <sheetName val="____(주)경원건축공사비분석표(공)7"/>
      <sheetName val="wblff(before_omi_pc&amp;stump)2"/>
      <sheetName val="노원열병합__건축공사기성내역서2"/>
      <sheetName val="I_설계조건2"/>
      <sheetName val="1_설계기준2"/>
      <sheetName val="Indirect_Cost2"/>
      <sheetName val="별표_2"/>
      <sheetName val="DRAIN_DRUM_PIT_D-3012"/>
      <sheetName val="단가표_2"/>
      <sheetName val="HRSG_SMALL072202"/>
      <sheetName val="Harga_material_2"/>
      <sheetName val="sum1_(2)2"/>
      <sheetName val="플랜트_설치2"/>
      <sheetName val="kimre_scrubber2"/>
      <sheetName val="06_BATCH_2"/>
      <sheetName val="06-BATCH_2"/>
      <sheetName val="full_(2)2"/>
      <sheetName val="AH-1_2"/>
      <sheetName val="RING_WALL2"/>
      <sheetName val="General_Data2"/>
      <sheetName val="plan&amp;section_of_foundation2"/>
      <sheetName val="SL_dau_tien2"/>
      <sheetName val="ISBL_(검증)2"/>
      <sheetName val="TABLE2-2_OSBL-(SITE_PREP)2"/>
      <sheetName val="INDIRECT_MOBILIZATION_PLAN2"/>
      <sheetName val="MANPOWER_MOBILIZATION2"/>
      <sheetName val="LABOR_MOBILIZATION_PLAN2"/>
      <sheetName val="STAFF_MOBILIZATION_PLAN2"/>
      <sheetName val="LIST_OF_OFFICE_EQUIPMENT2"/>
      <sheetName val="PERSONNEL_SETUP2"/>
      <sheetName val="KOREAN_STAFF_SALARY_-_SITE2"/>
      <sheetName val="TEMPORARY_FACILITIES2"/>
      <sheetName val="WATER_SUPPLY2"/>
      <sheetName val="TABLE2-1_ISBL(GENEAL-CIVIL)2"/>
      <sheetName val="준검_내역서2"/>
      <sheetName val="UOP_508_PG_5-122"/>
      <sheetName val="효성CB_1P기초2"/>
      <sheetName val="교통시설_표지판2"/>
      <sheetName val="C_&amp;_G_RHS2"/>
      <sheetName val="4_LINE2"/>
      <sheetName val="7_th2"/>
      <sheetName val="CP-E2_(품셈표)2"/>
      <sheetName val="ACCESS_FLOOR2"/>
      <sheetName val="Sheet1_(2)2"/>
      <sheetName val="2-3_V_D일위2"/>
      <sheetName val="을_22"/>
      <sheetName val="Requirement(Work_Crew)2"/>
      <sheetName val="1_우편집중내역서2"/>
      <sheetName val="BOM-Form_A_1_III2"/>
      <sheetName val="90_03실행_2"/>
      <sheetName val="Mp-team_12"/>
      <sheetName val="FCU_(2)2"/>
      <sheetName val="조도계산서_(도서)2"/>
      <sheetName val="Change_rate2"/>
      <sheetName val="11_자재단가2"/>
      <sheetName val="2_내역서2"/>
      <sheetName val="1_설계조건2"/>
      <sheetName val="단가산출서_(2)2"/>
      <sheetName val="강관_및_부속2"/>
      <sheetName val="목동세대_산출근거2"/>
      <sheetName val="수량산출서_갑지2"/>
      <sheetName val="Data_Vol2"/>
      <sheetName val="전동기_SPEC2"/>
      <sheetName val="토공(우물통,기타)_2"/>
      <sheetName val="WAGE_RATE_BACK-UP_DATA1"/>
      <sheetName val="COVERSHEET_PAGE1"/>
      <sheetName val="TABLE2-1_ISBL(HDEC단가)1"/>
      <sheetName val="TABLE2-2_OSBL(HDEC단가)1"/>
      <sheetName val="DESIGN_CRITERIA1"/>
      <sheetName val="설_계2"/>
      <sheetName val="1__Design_Change1"/>
      <sheetName val="2_대외공문1"/>
      <sheetName val="1995년_섹터별_매출1"/>
      <sheetName val="GCS_5F-191"/>
      <sheetName val="1_물가시세표1"/>
      <sheetName val="12_부대공1"/>
      <sheetName val="5_노임단가1"/>
      <sheetName val="4_중기단가산출1"/>
      <sheetName val="6_단가목록1"/>
      <sheetName val="8_배수공1"/>
      <sheetName val="전선_및_전선관1"/>
      <sheetName val="Lookup_tables1"/>
      <sheetName val="half_slab-11"/>
      <sheetName val="기타_정보통신공사1"/>
      <sheetName val="CT_1"/>
      <sheetName val="TABLE2-2_OSBL(total)1"/>
      <sheetName val="system_&amp;_LOOK_UP_FUNC1"/>
      <sheetName val="Annex_3_Price_Table_Piping_Sho1"/>
      <sheetName val="Sheet3_(2)1"/>
      <sheetName val="2_설계제원1"/>
      <sheetName val="PRICE_COMP1"/>
      <sheetName val="PROJECT_BRIEF(EX_NEW)1"/>
      <sheetName val="주공_갑지1"/>
      <sheetName val="IMPEADENCE_MAP_취수장1"/>
      <sheetName val="자__재1"/>
      <sheetName val="b_balju_(2)1"/>
      <sheetName val="단위별_일위대가표1"/>
      <sheetName val="1_관로1"/>
      <sheetName val="2000_051"/>
      <sheetName val="SUM_(INQNO_1"/>
      <sheetName val="단계별내역_(2)1"/>
      <sheetName val="REINF_1"/>
      <sheetName val="cross_beam1"/>
      <sheetName val="토공_갑지1"/>
      <sheetName val="Tender_Summary1"/>
      <sheetName val="97_사업추정(WEKI)1"/>
      <sheetName val="ASTM_C5851"/>
      <sheetName val="INDIRECT_COST-PART_l1"/>
      <sheetName val="Administrative_Prices1"/>
      <sheetName val="견적금액(2003_12_22)1"/>
      <sheetName val="LIST_OF_OFFICE_EQUI1"/>
      <sheetName val="주빔의_설계1"/>
      <sheetName val="9_2단가산출서1"/>
      <sheetName val="1）WELDING_POINT1"/>
      <sheetName val="1_취수장1"/>
      <sheetName val="바_한일양산1"/>
      <sheetName val="CPM챠트_1"/>
      <sheetName val="8_PILE__(돌출)1"/>
      <sheetName val="Util&amp;_Real1"/>
      <sheetName val="C_배수관공1"/>
      <sheetName val="RCD-STRAND_PILE_압입및굴착9"/>
      <sheetName val="______★개인별현황표(김종우기사)9"/>
      <sheetName val="______주소록9"/>
      <sheetName val="______★골조분석표(서태용대리)9"/>
      <sheetName val="______골조부재별비율9"/>
      <sheetName val="____(주)경원건축공사비분석표9"/>
      <sheetName val="____(주)경원건축공사비분석표(공)9"/>
      <sheetName val="P_M_별5"/>
      <sheetName val="BSD_(2)6"/>
      <sheetName val="장비당단가_(1)6"/>
      <sheetName val="3련_BOX5"/>
      <sheetName val="Site_Expenses5"/>
      <sheetName val="聒CD-STRAND_PILE_압입및굴착5"/>
      <sheetName val="2F_회의실견적(5_14_일대)5"/>
      <sheetName val="IMP_(REACTOR)5"/>
      <sheetName val="BSD__2_5"/>
      <sheetName val="3BL공동구_수량5"/>
      <sheetName val="설산1_나5"/>
      <sheetName val="공사비_내역_(가)5"/>
      <sheetName val="Indirect_Cost4"/>
      <sheetName val="Customer_Databas5"/>
      <sheetName val="06-BATCH_4"/>
      <sheetName val="I_설계조건4"/>
      <sheetName val="1_설계기준4"/>
      <sheetName val="별표_4"/>
      <sheetName val="wblff(before_omi_pc&amp;stump)4"/>
      <sheetName val="TABLE2-1_ISBL-(SlTE_PREP)5"/>
      <sheetName val="TABLE2_1_ISBL_(Soil_Invest)5"/>
      <sheetName val="TABLE2-2_OSBL(GENERAL-CIVIL)5"/>
      <sheetName val="7_5_2_BOQ_Summary_5"/>
      <sheetName val="RING_WALL4"/>
      <sheetName val="HRSG_SMALL072204"/>
      <sheetName val="노원열병합__건축공사기성내역서4"/>
      <sheetName val="단가표_4"/>
      <sheetName val="Harga_material_4"/>
      <sheetName val="full_(2)4"/>
      <sheetName val="sum1_(2)4"/>
      <sheetName val="kimre_scrubber4"/>
      <sheetName val="플랜트_설치4"/>
      <sheetName val="AH-1_4"/>
      <sheetName val="General_Data4"/>
      <sheetName val="Sheet1_(2)4"/>
      <sheetName val="DRAIN_DRUM_PIT_D-3014"/>
      <sheetName val="90_03실행_4"/>
      <sheetName val="2_내역서4"/>
      <sheetName val="교통시설_표지판4"/>
      <sheetName val="06_BATCH_4"/>
      <sheetName val="SL_dau_tien4"/>
      <sheetName val="plan&amp;section_of_foundation4"/>
      <sheetName val="효성CB_1P기초4"/>
      <sheetName val="C_&amp;_G_RHS4"/>
      <sheetName val="ISBL_(검증)4"/>
      <sheetName val="TABLE2-2_OSBL-(SITE_PREP)4"/>
      <sheetName val="INDIRECT_MOBILIZATION_PLAN4"/>
      <sheetName val="MANPOWER_MOBILIZATION4"/>
      <sheetName val="LABOR_MOBILIZATION_PLAN4"/>
      <sheetName val="STAFF_MOBILIZATION_PLAN4"/>
      <sheetName val="LIST_OF_OFFICE_EQUIPMENT4"/>
      <sheetName val="PERSONNEL_SETUP4"/>
      <sheetName val="KOREAN_STAFF_SALARY_-_SITE4"/>
      <sheetName val="TEMPORARY_FACILITIES4"/>
      <sheetName val="WATER_SUPPLY4"/>
      <sheetName val="TABLE2-1_ISBL(GENEAL-CIVIL)4"/>
      <sheetName val="준검_내역서4"/>
      <sheetName val="UOP_508_PG_5-124"/>
      <sheetName val="Mp-team_14"/>
      <sheetName val="1_우편집중내역서4"/>
      <sheetName val="BOM-Form_A_1_III4"/>
      <sheetName val="Change_rate4"/>
      <sheetName val="을_24"/>
      <sheetName val="4_LINE4"/>
      <sheetName val="7_th4"/>
      <sheetName val="CP-E2_(품셈표)4"/>
      <sheetName val="인건비_3"/>
      <sheetName val="일반맨홀수량집계(A-7_LINE)3"/>
      <sheetName val="Requirement(Work_Crew)4"/>
      <sheetName val="11_자재단가4"/>
      <sheetName val="1_설계조건4"/>
      <sheetName val="전동기_SPEC4"/>
      <sheetName val="Grid_&amp;_A_M3"/>
      <sheetName val="FCU_(2)4"/>
      <sheetName val="조도계산서_(도서)4"/>
      <sheetName val="단가산출서_(2)4"/>
      <sheetName val="ACCESS_FLOOR4"/>
      <sheetName val="단면_(2)3"/>
      <sheetName val="설_계4"/>
      <sheetName val="OCT_FDN3"/>
      <sheetName val="강관_및_부속4"/>
      <sheetName val="목동세대_산출근거4"/>
      <sheetName val="Data_Vol4"/>
      <sheetName val="토공(우물통,기타)_4"/>
      <sheetName val="2-3_V_D일위4"/>
      <sheetName val="수량산출서_갑지4"/>
      <sheetName val="견적대비_견적서3"/>
      <sheetName val="WAGE_RATE_BACK-UP_DATA3"/>
      <sheetName val="COVERSHEET_PAGE3"/>
      <sheetName val="TABLE2-1_ISBL(HDEC단가)3"/>
      <sheetName val="TABLE2-2_OSBL(HDEC단가)3"/>
      <sheetName val="DESIGN_CRITERIA3"/>
      <sheetName val="1995년_섹터별_매출3"/>
      <sheetName val="1_물가시세표3"/>
      <sheetName val="12_부대공3"/>
      <sheetName val="5_노임단가3"/>
      <sheetName val="4_중기단가산출3"/>
      <sheetName val="6_단가목록3"/>
      <sheetName val="8_배수공3"/>
      <sheetName val="1__Design_Change3"/>
      <sheetName val="CRUDE_RE-bar3"/>
      <sheetName val="전선_및_전선관3"/>
      <sheetName val="주공_갑지3"/>
      <sheetName val="Lookup_tables3"/>
      <sheetName val="2_대외공문3"/>
      <sheetName val="CT_3"/>
      <sheetName val="half_slab-13"/>
      <sheetName val="LIST_OF_OFFICE_EQUI3"/>
      <sheetName val="전_기3"/>
      <sheetName val="IMPEADENCE_MAP_취수장3"/>
      <sheetName val="산재_안전3"/>
      <sheetName val="노무비_경비3"/>
      <sheetName val="GCS_5F-193"/>
      <sheetName val="기타_정보통신공사3"/>
      <sheetName val="TABLE2-2_OSBL(total)3"/>
      <sheetName val="system_&amp;_LOOK_UP_FUNC3"/>
      <sheetName val="Annex_3_Price_Table_Piping_Sho3"/>
      <sheetName val="Sheet3_(2)3"/>
      <sheetName val="2_설계제원3"/>
      <sheetName val="PRICE_COMP3"/>
      <sheetName val="PROJECT_BRIEF(EX_NEW)3"/>
      <sheetName val="자__재3"/>
      <sheetName val="b_balju_(2)3"/>
      <sheetName val="2000_053"/>
      <sheetName val="단계별내역_(2)3"/>
      <sheetName val="단위별_일위대가표3"/>
      <sheetName val="1_관로3"/>
      <sheetName val="SUM_(INQNO_3"/>
      <sheetName val="8_PILE__(돌출)3"/>
      <sheetName val="Tender_Summary3"/>
      <sheetName val="주빔의_설계3"/>
      <sheetName val="토공_갑지3"/>
      <sheetName val="바_한일양산3"/>
      <sheetName val="CPM챠트_3"/>
      <sheetName val="REINF_3"/>
      <sheetName val="cross_beam3"/>
      <sheetName val="C_배수관공3"/>
      <sheetName val="Administrative_Prices3"/>
      <sheetName val="1_취수장3"/>
      <sheetName val="1）WELDING_POINT3"/>
      <sheetName val="97_사업추정(WEKI)3"/>
      <sheetName val="ASTM_C5853"/>
      <sheetName val="INDIRECT_COST-PART_l3"/>
      <sheetName val="견적금액(2003_12_22)3"/>
      <sheetName val="9_2단가산출서3"/>
      <sheetName val="RCD-STRAND_PILE_압입및굴착8"/>
      <sheetName val="______★개인별현황표(김종우기사)8"/>
      <sheetName val="______주소록8"/>
      <sheetName val="______★골조분석표(서태용대리)8"/>
      <sheetName val="______골조부재별비율8"/>
      <sheetName val="____(주)경원건축공사비분석표8"/>
      <sheetName val="____(주)경원건축공사비분석표(공)8"/>
      <sheetName val="Indirect_Cost3"/>
      <sheetName val="06-BATCH_3"/>
      <sheetName val="I_설계조건3"/>
      <sheetName val="1_설계기준3"/>
      <sheetName val="별표_3"/>
      <sheetName val="wblff(before_omi_pc&amp;stump)3"/>
      <sheetName val="RING_WALL3"/>
      <sheetName val="HRSG_SMALL072203"/>
      <sheetName val="노원열병합__건축공사기성내역서3"/>
      <sheetName val="단가표_3"/>
      <sheetName val="Harga_material_3"/>
      <sheetName val="full_(2)3"/>
      <sheetName val="sum1_(2)3"/>
      <sheetName val="kimre_scrubber3"/>
      <sheetName val="플랜트_설치3"/>
      <sheetName val="AH-1_3"/>
      <sheetName val="General_Data3"/>
      <sheetName val="Sheet1_(2)3"/>
      <sheetName val="DRAIN_DRUM_PIT_D-3013"/>
      <sheetName val="90_03실행_3"/>
      <sheetName val="2_내역서3"/>
      <sheetName val="교통시설_표지판3"/>
      <sheetName val="06_BATCH_3"/>
      <sheetName val="SL_dau_tien3"/>
      <sheetName val="plan&amp;section_of_foundation3"/>
      <sheetName val="효성CB_1P기초3"/>
      <sheetName val="C_&amp;_G_RHS3"/>
      <sheetName val="ISBL_(검증)3"/>
      <sheetName val="TABLE2-2_OSBL-(SITE_PREP)3"/>
      <sheetName val="INDIRECT_MOBILIZATION_PLAN3"/>
      <sheetName val="MANPOWER_MOBILIZATION3"/>
      <sheetName val="LABOR_MOBILIZATION_PLAN3"/>
      <sheetName val="STAFF_MOBILIZATION_PLAN3"/>
      <sheetName val="LIST_OF_OFFICE_EQUIPMENT3"/>
      <sheetName val="PERSONNEL_SETUP3"/>
      <sheetName val="KOREAN_STAFF_SALARY_-_SITE3"/>
      <sheetName val="TEMPORARY_FACILITIES3"/>
      <sheetName val="WATER_SUPPLY3"/>
      <sheetName val="TABLE2-1_ISBL(GENEAL-CIVIL)3"/>
      <sheetName val="준검_내역서3"/>
      <sheetName val="UOP_508_PG_5-123"/>
      <sheetName val="Mp-team_13"/>
      <sheetName val="1_우편집중내역서3"/>
      <sheetName val="BOM-Form_A_1_III3"/>
      <sheetName val="Change_rate3"/>
      <sheetName val="을_23"/>
      <sheetName val="4_LINE3"/>
      <sheetName val="7_th3"/>
      <sheetName val="CP-E2_(품셈표)3"/>
      <sheetName val="인건비_2"/>
      <sheetName val="일반맨홀수량집계(A-7_LINE)2"/>
      <sheetName val="Requirement(Work_Crew)3"/>
      <sheetName val="11_자재단가3"/>
      <sheetName val="1_설계조건3"/>
      <sheetName val="전동기_SPEC3"/>
      <sheetName val="Grid_&amp;_A_M2"/>
      <sheetName val="FCU_(2)3"/>
      <sheetName val="조도계산서_(도서)3"/>
      <sheetName val="단가산출서_(2)3"/>
      <sheetName val="ACCESS_FLOOR3"/>
      <sheetName val="단면_(2)2"/>
      <sheetName val="설_계3"/>
      <sheetName val="OCT_FDN2"/>
      <sheetName val="강관_및_부속3"/>
      <sheetName val="목동세대_산출근거3"/>
      <sheetName val="Data_Vol3"/>
      <sheetName val="토공(우물통,기타)_3"/>
      <sheetName val="2-3_V_D일위3"/>
      <sheetName val="수량산출서_갑지3"/>
      <sheetName val="견적대비_견적서2"/>
      <sheetName val="WAGE_RATE_BACK-UP_DATA2"/>
      <sheetName val="COVERSHEET_PAGE2"/>
      <sheetName val="TABLE2-1_ISBL(HDEC단가)2"/>
      <sheetName val="TABLE2-2_OSBL(HDEC단가)2"/>
      <sheetName val="DESIGN_CRITERIA2"/>
      <sheetName val="1995년_섹터별_매출2"/>
      <sheetName val="1_물가시세표2"/>
      <sheetName val="12_부대공2"/>
      <sheetName val="5_노임단가2"/>
      <sheetName val="4_중기단가산출2"/>
      <sheetName val="6_단가목록2"/>
      <sheetName val="8_배수공2"/>
      <sheetName val="1__Design_Change2"/>
      <sheetName val="CRUDE_RE-bar2"/>
      <sheetName val="전선_및_전선관2"/>
      <sheetName val="주공_갑지2"/>
      <sheetName val="Lookup_tables2"/>
      <sheetName val="2_대외공문2"/>
      <sheetName val="CT_2"/>
      <sheetName val="half_slab-12"/>
      <sheetName val="LIST_OF_OFFICE_EQUI2"/>
      <sheetName val="전_기2"/>
      <sheetName val="IMPEADENCE_MAP_취수장2"/>
      <sheetName val="산재_안전2"/>
      <sheetName val="노무비_경비2"/>
      <sheetName val="GCS_5F-192"/>
      <sheetName val="기타_정보통신공사2"/>
      <sheetName val="TABLE2-2_OSBL(total)2"/>
      <sheetName val="system_&amp;_LOOK_UP_FUNC2"/>
      <sheetName val="Annex_3_Price_Table_Piping_Sho2"/>
      <sheetName val="Sheet3_(2)2"/>
      <sheetName val="2_설계제원2"/>
      <sheetName val="PRICE_COMP2"/>
      <sheetName val="PROJECT_BRIEF(EX_NEW)2"/>
      <sheetName val="자__재2"/>
      <sheetName val="b_balju_(2)2"/>
      <sheetName val="2000_052"/>
      <sheetName val="단계별내역_(2)2"/>
      <sheetName val="단위별_일위대가표2"/>
      <sheetName val="1_관로2"/>
      <sheetName val="SUM_(INQNO_2"/>
      <sheetName val="8_PILE__(돌출)2"/>
      <sheetName val="Tender_Summary2"/>
      <sheetName val="주빔의_설계2"/>
      <sheetName val="토공_갑지2"/>
      <sheetName val="바_한일양산2"/>
      <sheetName val="CPM챠트_2"/>
      <sheetName val="REINF_2"/>
      <sheetName val="cross_beam2"/>
      <sheetName val="C_배수관공2"/>
      <sheetName val="Administrative_Prices2"/>
      <sheetName val="1_취수장2"/>
      <sheetName val="1）WELDING_POINT2"/>
      <sheetName val="97_사업추정(WEKI)2"/>
      <sheetName val="ASTM_C5852"/>
      <sheetName val="INDIRECT_COST-PART_l2"/>
      <sheetName val="견적금액(2003_12_22)2"/>
      <sheetName val="9_2단가산출서2"/>
      <sheetName val="설비"/>
      <sheetName val="1,2공구원가계산서"/>
      <sheetName val="1공구산출내역서"/>
      <sheetName val="운반비정산"/>
      <sheetName val="정산"/>
      <sheetName val="통_x0000_"/>
      <sheetName val="통䓐"/>
      <sheetName val="제원.설계조건"/>
      <sheetName val="자동제어"/>
      <sheetName val="EQT-ESTN"/>
      <sheetName val="롤러"/>
      <sheetName val="급က_x0000_"/>
      <sheetName val="급ⴀ"/>
      <sheetName val="급_x0000_"/>
      <sheetName val="급䐀"/>
      <sheetName val="급É_x0000_Ԁ"/>
      <sheetName val="______골조부     "/>
      <sheetName val="FAND _x0000_"/>
      <sheetName val="1.우편집중내  "/>
      <sheetName val="RCD-STRAND_PILE_압입및굴착10"/>
      <sheetName val="______★개인별현황표(김종우기사)10"/>
      <sheetName val="______주소록10"/>
      <sheetName val="______★골조분석표(서태용대리)10"/>
      <sheetName val="______골조부재별비율10"/>
      <sheetName val="____(주)경원건축공사비분석표10"/>
      <sheetName val="____(주)경원건축공사비분석표(공)10"/>
      <sheetName val="P_M_별6"/>
      <sheetName val="BSD_(2)7"/>
      <sheetName val="장비당단가_(1)7"/>
      <sheetName val="3련_BOX6"/>
      <sheetName val="Site_Expenses6"/>
      <sheetName val="2F_회의실견적(5_14_일대)6"/>
      <sheetName val="BSD__2_6"/>
      <sheetName val="설산1_나6"/>
      <sheetName val="3BL공동구_수량6"/>
      <sheetName val="聒CD-STRAND_PILE_압입및굴착6"/>
      <sheetName val="Customer_Databas6"/>
      <sheetName val="공사비_내역_(가)6"/>
      <sheetName val="내역서_5"/>
      <sheetName val="list_price5"/>
      <sheetName val="IMP_(REACTOR)6"/>
      <sheetName val="kimre_scrubber5"/>
      <sheetName val="남양시작동자105노65기1_3화1_25"/>
      <sheetName val="_견적서5"/>
      <sheetName val="HRSG_SMALL072205"/>
      <sheetName val="wblff(before_omi_pc&amp;stump)5"/>
      <sheetName val="_5"/>
      <sheetName val="Indirect_Cost5"/>
      <sheetName val="CP-E2_(품셈표)5"/>
      <sheetName val="노원열병합__건축공사기성내역서5"/>
      <sheetName val="ACCESS_FLOOR5"/>
      <sheetName val="4_LINE5"/>
      <sheetName val="7_th5"/>
      <sheetName val="06-BATCH_5"/>
      <sheetName val="Harga_material_5"/>
      <sheetName val="TABLE2-1_ISBL-(SlTE_PREP)6"/>
      <sheetName val="TABLE2_1_ISBL_(Soil_Invest)6"/>
      <sheetName val="TABLE2-2_OSBL(GENERAL-CIVIL)6"/>
      <sheetName val="7_5_2_BOQ_Summary_6"/>
      <sheetName val="단가표_5"/>
      <sheetName val="full_(2)5"/>
      <sheetName val="별표_5"/>
      <sheetName val="2-3_V_D일위5"/>
      <sheetName val="플랜트_설치5"/>
      <sheetName val="I_설계조건5"/>
      <sheetName val="1_설계기준5"/>
      <sheetName val="RING_WALL5"/>
      <sheetName val="sum1_(2)5"/>
      <sheetName val="06_BATCH_5"/>
      <sheetName val="AH-1_5"/>
      <sheetName val="DRAIN_DRUM_PIT_D-3015"/>
      <sheetName val="General_Data5"/>
      <sheetName val="SL_dau_tien5"/>
      <sheetName val="plan&amp;section_of_foundation5"/>
      <sheetName val="ISBL_(검증)5"/>
      <sheetName val="TABLE2-2_OSBL-(SITE_PREP)5"/>
      <sheetName val="INDIRECT_MOBILIZATION_PLAN5"/>
      <sheetName val="MANPOWER_MOBILIZATION5"/>
      <sheetName val="LABOR_MOBILIZATION_PLAN5"/>
      <sheetName val="STAFF_MOBILIZATION_PLAN5"/>
      <sheetName val="LIST_OF_OFFICE_EQUIPMENT5"/>
      <sheetName val="PERSONNEL_SETUP5"/>
      <sheetName val="KOREAN_STAFF_SALARY_-_SITE5"/>
      <sheetName val="TEMPORARY_FACILITIES5"/>
      <sheetName val="WATER_SUPPLY5"/>
      <sheetName val="TABLE2-1_ISBL(GENEAL-CIVIL)5"/>
      <sheetName val="준검_내역서5"/>
      <sheetName val="UOP_508_PG_5-125"/>
      <sheetName val="효성CB_1P기초5"/>
      <sheetName val="교통시설_표지판5"/>
      <sheetName val="Mp-team_15"/>
      <sheetName val="Sheet1_(2)5"/>
      <sheetName val="90_03실행_5"/>
      <sheetName val="C_&amp;_G_RHS5"/>
      <sheetName val="을_25"/>
      <sheetName val="1_우편집중내역서5"/>
      <sheetName val="FCU_(2)5"/>
      <sheetName val="조도계산서_(도서)5"/>
      <sheetName val="BOM-Form_A_1_III5"/>
      <sheetName val="Change_rate5"/>
      <sheetName val="Requirement(Work_Crew)5"/>
      <sheetName val="단가산출서_(2)5"/>
      <sheetName val="11_자재단가5"/>
      <sheetName val="2_내역서5"/>
      <sheetName val="1_설계조건5"/>
      <sheetName val="강관_및_부속5"/>
      <sheetName val="목동세대_산출근거5"/>
      <sheetName val="수량산출서_갑지5"/>
      <sheetName val="Data_Vol5"/>
      <sheetName val="전동기_SPEC5"/>
      <sheetName val="토공(우물통,기타)_5"/>
      <sheetName val="인건비_4"/>
      <sheetName val="일반맨홀수량집계(A-7_LINE)4"/>
      <sheetName val="설_계5"/>
      <sheetName val="단면_(2)4"/>
      <sheetName val="1__Design_Change4"/>
      <sheetName val="WAGE_RATE_BACK-UP_DATA4"/>
      <sheetName val="COVERSHEET_PAGE4"/>
      <sheetName val="TABLE2-1_ISBL(HDEC단가)4"/>
      <sheetName val="TABLE2-2_OSBL(HDEC단가)4"/>
      <sheetName val="DESIGN_CRITERIA4"/>
      <sheetName val="2_대외공문4"/>
      <sheetName val="견적대비_견적서4"/>
      <sheetName val="OCT_FDN4"/>
      <sheetName val="1995년_섹터별_매출4"/>
      <sheetName val="GCS_5F-194"/>
      <sheetName val="1_물가시세표4"/>
      <sheetName val="12_부대공4"/>
      <sheetName val="5_노임단가4"/>
      <sheetName val="4_중기단가산출4"/>
      <sheetName val="6_단가목록4"/>
      <sheetName val="8_배수공4"/>
      <sheetName val="CRUDE_RE-bar4"/>
      <sheetName val="전선_및_전선관4"/>
      <sheetName val="Lookup_tables4"/>
      <sheetName val="Grid_&amp;_A_M4"/>
      <sheetName val="half_slab-14"/>
      <sheetName val="기타_정보통신공사4"/>
      <sheetName val="CT_4"/>
      <sheetName val="TABLE2-2_OSBL(total)4"/>
      <sheetName val="system_&amp;_LOOK_UP_FUNC4"/>
      <sheetName val="Annex_3_Price_Table_Piping_Sho4"/>
      <sheetName val="Sheet3_(2)4"/>
      <sheetName val="2_설계제원4"/>
      <sheetName val="PRICE_COMP4"/>
      <sheetName val="전_기4"/>
      <sheetName val="PROJECT_BRIEF(EX_NEW)4"/>
      <sheetName val="주공_갑지4"/>
      <sheetName val="IMPEADENCE_MAP_취수장4"/>
      <sheetName val="산재_안전4"/>
      <sheetName val="노무비_경비4"/>
      <sheetName val="자__재4"/>
      <sheetName val="b_balju_(2)4"/>
      <sheetName val="단위별_일위대가표4"/>
      <sheetName val="1_관로4"/>
      <sheetName val="2000_054"/>
      <sheetName val="SUM_(INQNO_4"/>
      <sheetName val="97_사업추정(WEKI)4"/>
      <sheetName val="ASTM_C5854"/>
      <sheetName val="INDIRECT_COST-PART_l4"/>
      <sheetName val="Administrative_Prices4"/>
      <sheetName val="견적금액(2003_12_22)4"/>
      <sheetName val="단계별내역_(2)4"/>
      <sheetName val="LIST_OF_OFFICE_EQUI4"/>
      <sheetName val="REINF_4"/>
      <sheetName val="cross_beam4"/>
      <sheetName val="토공_갑지4"/>
      <sheetName val="Tender_Summary4"/>
      <sheetName val="주빔의_설계4"/>
      <sheetName val="1）WELDING_POINT4"/>
      <sheetName val="9_2단가산출서4"/>
      <sheetName val="1_취수장4"/>
      <sheetName val="바_한일양산4"/>
      <sheetName val="CPM챠트_4"/>
      <sheetName val="8_PILE__(돌출)4"/>
      <sheetName val="Util&amp;_Real2"/>
      <sheetName val="C_배수관공4"/>
      <sheetName val="90_03실행"/>
      <sheetName val="KSC칸막이_일위대가"/>
      <sheetName val="INDIRECT_MOBILIZATION_Pԟ缀"/>
      <sheetName val="ITEM_CODE"/>
      <sheetName val="Change_r嗠O嘬"/>
      <sheetName val="IMP__REACTOR_"/>
      <sheetName val="90_03혁⍧"/>
      <sheetName val="표지_(2)"/>
      <sheetName val="road_&amp;paving"/>
      <sheetName val="HORI__VESSEL"/>
      <sheetName val="3_공통공사대비"/>
      <sheetName val="FA棍"/>
      <sheetName val="3_하중산정4_지지력"/>
      <sheetName val="단__가__대__비__표"/>
      <sheetName val="일__위__대__가__목__록"/>
      <sheetName val="RCD-ST_"/>
      <sheetName val="1차_내역서"/>
      <sheetName val="8_"/>
      <sheetName val="5_"/>
      <sheetName val="12_"/>
      <sheetName val="14_"/>
      <sheetName val="9_"/>
      <sheetName val="7_"/>
      <sheetName val="3_현장배치"/>
      <sheetName val="______골ମ⿥_x0005_"/>
      <sheetName val="RCD-ST_x0015_"/>
      <sheetName val="Mp-t"/>
      <sheetName val="FA_x0006_"/>
      <sheetName val="______골"/>
      <sheetName val="공수견적"/>
      <sheetName val="프랜ㆨӫ"/>
      <sheetName val="FA_x0000__x0000__x0000__x0001_"/>
      <sheetName val="빙장비사양"/>
      <sheetName val="공종별집계표"/>
      <sheetName val="공종별내역서"/>
      <sheetName val="신규단가"/>
      <sheetName val="공사설정"/>
      <sheetName val="공량산출표"/>
      <sheetName val="공량산출"/>
      <sheetName val="리스트"/>
      <sheetName val="자재표"/>
      <sheetName val="1공구계약서"/>
      <sheetName val="패널"/>
      <sheetName val="TIE-IN"/>
    </sheetNames>
    <sheetDataSet>
      <sheetData sheetId="0">
        <row r="5">
          <cell r="D5" t="str">
            <v>(발표일:99.1.1)</v>
          </cell>
        </row>
      </sheetData>
      <sheetData sheetId="1">
        <row r="5">
          <cell r="D5" t="str">
            <v>(발표일:99.1.1)</v>
          </cell>
        </row>
      </sheetData>
      <sheetData sheetId="2">
        <row r="5">
          <cell r="D5" t="str">
            <v>(발표일:99.1.1)</v>
          </cell>
        </row>
      </sheetData>
      <sheetData sheetId="3">
        <row r="5">
          <cell r="D5" t="str">
            <v>(발표일:99.1.1)</v>
          </cell>
        </row>
      </sheetData>
      <sheetData sheetId="4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/>
      <sheetData sheetId="1073" refreshError="1"/>
      <sheetData sheetId="1074" refreshError="1"/>
      <sheetData sheetId="1075" refreshError="1"/>
      <sheetData sheetId="1076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/>
      <sheetData sheetId="1089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 refreshError="1"/>
      <sheetData sheetId="1216" refreshError="1"/>
      <sheetData sheetId="1217" refreshError="1"/>
      <sheetData sheetId="1218" refreshError="1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/>
      <sheetData sheetId="1352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/>
      <sheetData sheetId="2066"/>
      <sheetData sheetId="2067"/>
      <sheetData sheetId="2068"/>
      <sheetData sheetId="2069"/>
      <sheetData sheetId="2070"/>
      <sheetData sheetId="2071"/>
      <sheetData sheetId="2072" refreshError="1"/>
      <sheetData sheetId="2073" refreshError="1"/>
      <sheetData sheetId="2074" refreshError="1"/>
      <sheetData sheetId="207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MOTOR"/>
      <sheetName val="001"/>
      <sheetName val="노임단가"/>
      <sheetName val="기초대가"/>
      <sheetName val="정부노임단가"/>
      <sheetName val="Y-WORK"/>
      <sheetName val="직재"/>
      <sheetName val="건축내역"/>
      <sheetName val="내역"/>
      <sheetName val="조도계산서 (도서)"/>
      <sheetName val="ⴭⴭⴭⴭ"/>
      <sheetName val="BID"/>
      <sheetName val="기둥(하중)"/>
      <sheetName val="표지 (2)"/>
      <sheetName val="3련 BOX"/>
      <sheetName val="2공구산출내역"/>
      <sheetName val="BSD (2)"/>
      <sheetName val="설산1.나"/>
      <sheetName val="본사S"/>
      <sheetName val="3BL공동구 수량"/>
      <sheetName val="조끼"/>
      <sheetName val="금액내역서"/>
      <sheetName val="보도경계블럭"/>
      <sheetName val="오산갈곳"/>
      <sheetName val="몰탈재료산출"/>
      <sheetName val="Requirement(Work Crew)"/>
      <sheetName val="토공A"/>
      <sheetName val="날개벽"/>
      <sheetName val="ABUT수량-A1"/>
      <sheetName val="ilch"/>
      <sheetName val="토목"/>
      <sheetName val="내역서"/>
      <sheetName val="단"/>
      <sheetName val="직접인건비"/>
      <sheetName val="직접경비"/>
      <sheetName val="엔지니어링요율"/>
      <sheetName val="2F 회의실견적(5_14 일대)"/>
      <sheetName val="98연계표"/>
      <sheetName val="I一般比"/>
      <sheetName val="중기일위대가"/>
      <sheetName val="인건비"/>
      <sheetName val="역T형교대(말뚝기초)"/>
      <sheetName val="단가"/>
      <sheetName val="20관리비율"/>
      <sheetName val="대가호표"/>
      <sheetName val="danga"/>
      <sheetName val="IMP(MAIN)"/>
      <sheetName val="IMP (REACTO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8"/>
      <sheetName val="정부노임단가"/>
      <sheetName val="3BL공동구 수량"/>
      <sheetName val="삼원"/>
      <sheetName val="그린"/>
      <sheetName val="한창-을"/>
      <sheetName val="내역"/>
      <sheetName val="품셈"/>
      <sheetName val="단가"/>
      <sheetName val="수량산출"/>
      <sheetName val="기자재비"/>
      <sheetName val="ABUT수량-A1"/>
      <sheetName val="1단계"/>
      <sheetName val="전압강하계산"/>
      <sheetName val="일위대가목록"/>
      <sheetName val="일용노임단가"/>
      <sheetName val="WORK"/>
      <sheetName val="원가계산서 "/>
      <sheetName val="전선 및 전선관"/>
      <sheetName val="TABLE"/>
      <sheetName val="data2"/>
      <sheetName val="용산1(해보)"/>
      <sheetName val="총 원가계산"/>
      <sheetName val="Sheet15"/>
      <sheetName val="도로구조공사비"/>
      <sheetName val="도로토공공사비"/>
      <sheetName val="여수토공사비"/>
      <sheetName val="기둥(원형)"/>
      <sheetName val="1.설계기준"/>
      <sheetName val="b_balju"/>
      <sheetName val="참조"/>
      <sheetName val="총괄표"/>
      <sheetName val="중강당 내역"/>
      <sheetName val="외주"/>
      <sheetName val="원가계산서"/>
      <sheetName val="설계예시"/>
      <sheetName val="일위대가(가설)"/>
      <sheetName val="기초입력 DATA"/>
      <sheetName val="ilch"/>
      <sheetName val="SORCE1"/>
      <sheetName val="가시설단위수량"/>
      <sheetName val="2공구산출내역"/>
      <sheetName val="물가자료"/>
      <sheetName val="BOQ"/>
      <sheetName val="내역서"/>
      <sheetName val="노임"/>
      <sheetName val="설계내역일위"/>
      <sheetName val="견적서"/>
      <sheetName val="PREFACE"/>
      <sheetName val="데리네이타현황"/>
      <sheetName val="노임(1차)"/>
      <sheetName val="Y-WORK"/>
      <sheetName val="전기"/>
      <sheetName val="데이타"/>
      <sheetName val="DATA"/>
      <sheetName val="Sensitivity"/>
      <sheetName val="예산내역"/>
      <sheetName val="총괄수지표"/>
      <sheetName val="A-4"/>
      <sheetName val="코드표"/>
      <sheetName val="노임단가"/>
      <sheetName val="전기일위대가"/>
      <sheetName val="맨홀수량산출"/>
      <sheetName val="비교표"/>
      <sheetName val="견적"/>
      <sheetName val="이월"/>
      <sheetName val="기성"/>
      <sheetName val="부대내역"/>
      <sheetName val="기초공"/>
      <sheetName val="밸브설치"/>
      <sheetName val="구리토평1전기"/>
      <sheetName val="당사"/>
      <sheetName val="내역서 "/>
      <sheetName val="단가산출서"/>
      <sheetName val="D-3503"/>
      <sheetName val="#REF"/>
      <sheetName val="70%"/>
      <sheetName val="설비"/>
      <sheetName val="CT "/>
      <sheetName val="당초명세(평)"/>
      <sheetName val="DWG-CAB-I"/>
      <sheetName val="시설물일위"/>
      <sheetName val="기초단가"/>
      <sheetName val="토목검측서"/>
      <sheetName val="가공비"/>
      <sheetName val="일위대가(계측기설치)"/>
      <sheetName val="부하계산서"/>
      <sheetName val="BQ"/>
      <sheetName val="예산명세서"/>
      <sheetName val="Sheet3"/>
      <sheetName val="암거단위-1련"/>
      <sheetName val="단중표"/>
      <sheetName val="토목내역서 (도급단가)"/>
      <sheetName val="문학간접"/>
      <sheetName val="간접"/>
      <sheetName val="일위대가목차"/>
      <sheetName val="1공구내역서(1)"/>
      <sheetName val="SLAB"/>
      <sheetName val="토공(우물통,기타) "/>
      <sheetName val="화재 탐지 설비"/>
      <sheetName val="type-F"/>
      <sheetName val="경비2내역"/>
      <sheetName val="일위대가"/>
      <sheetName val="골조시행"/>
      <sheetName val="약품설비"/>
      <sheetName val="참조 (2)"/>
      <sheetName val="일반맨홀수량집계(A-7 LINE)"/>
      <sheetName val="일반맨홀수량집계"/>
      <sheetName val="공예율"/>
      <sheetName val="직노"/>
      <sheetName val="일위대가표"/>
      <sheetName val="토목품셈"/>
      <sheetName val="가도공"/>
      <sheetName val="Testing"/>
      <sheetName val="토사(PE)"/>
      <sheetName val="경비산출"/>
      <sheetName val="도급FORM"/>
      <sheetName val="DATE"/>
      <sheetName val="건축내역"/>
      <sheetName val="쌍송교"/>
      <sheetName val="일위대가집계"/>
      <sheetName val="적용기준"/>
      <sheetName val="사용자정의"/>
      <sheetName val="제품표준규격"/>
      <sheetName val="철거산출근거"/>
      <sheetName val="램머"/>
      <sheetName val="기계경비(시간당)"/>
      <sheetName val="개요"/>
      <sheetName val="000000"/>
      <sheetName val="Sheet1"/>
      <sheetName val="노임 단가"/>
      <sheetName val="단위수량"/>
      <sheetName val="danga"/>
      <sheetName val="실행"/>
      <sheetName val="단가목록"/>
      <sheetName val="c_balju"/>
      <sheetName val="선금급신청서"/>
      <sheetName val="보건노"/>
      <sheetName val="BOX수량"/>
      <sheetName val="대가"/>
      <sheetName val="약품공급2"/>
      <sheetName val="BOX복구단위수량"/>
      <sheetName val="단가조사"/>
      <sheetName val="내역표지"/>
      <sheetName val="공사개요"/>
      <sheetName val="도로경계블럭단위수량"/>
      <sheetName val="도로경계블럭단위토공"/>
      <sheetName val="L형측구단위수량"/>
      <sheetName val="L형측구연장조서"/>
      <sheetName val="금액내역서"/>
      <sheetName val="작업일보"/>
      <sheetName val="교량전기"/>
      <sheetName val="CODE"/>
      <sheetName val="통합"/>
      <sheetName val="Sheet1 (2)"/>
      <sheetName val="MYUN(MAC)"/>
      <sheetName val="guard(mac)"/>
      <sheetName val="tggwan(mac)"/>
      <sheetName val="북방3터널"/>
      <sheetName val="공통가설공사"/>
      <sheetName val="BEND LOSS"/>
      <sheetName val="22신설수량"/>
      <sheetName val="도급예산내역서봉투"/>
      <sheetName val="공사원가계산서"/>
      <sheetName val="도급예산내역서총괄표"/>
      <sheetName val="설계산출기초"/>
      <sheetName val="운반비산출"/>
      <sheetName val="을부담운반비"/>
      <sheetName val="설계산출표지"/>
      <sheetName val="토공수량산출"/>
      <sheetName val="토적계산서"/>
      <sheetName val="산출기초"/>
      <sheetName val="Baby일위대가"/>
      <sheetName val="Sheet10"/>
      <sheetName val="단가및재료비"/>
      <sheetName val="토목공종세부"/>
      <sheetName val="Total"/>
      <sheetName val="별표 "/>
      <sheetName val="주공 갑지"/>
      <sheetName val="A"/>
      <sheetName val="기초코드"/>
      <sheetName val="일위(PN)"/>
      <sheetName val=""/>
      <sheetName val="가로등내역서"/>
      <sheetName val="진주방향"/>
      <sheetName val="가로등기초"/>
      <sheetName val="중기일위대가"/>
      <sheetName val="토목"/>
      <sheetName val="단가 및 재료비"/>
      <sheetName val="Sheet4"/>
      <sheetName val="물가대비표"/>
      <sheetName val="말뚝지지력산정"/>
      <sheetName val="저수조"/>
      <sheetName val="1000 DB구축 부표"/>
      <sheetName val="내역-2"/>
      <sheetName val="통장출금액"/>
      <sheetName val="자료(통합)"/>
      <sheetName val="대상공사(조달청)"/>
      <sheetName val="익산"/>
      <sheetName val="설계명세서"/>
      <sheetName val="자료입력"/>
      <sheetName val="중기산출"/>
      <sheetName val="IMP(MAIN)"/>
      <sheetName val="IMP (REACTOR)"/>
      <sheetName val="부하(성남)"/>
      <sheetName val="투자효율분석"/>
      <sheetName val="기별(종합)"/>
      <sheetName val="INPUT"/>
      <sheetName val="차액보증"/>
      <sheetName val="이름정의"/>
      <sheetName val="중기손료"/>
      <sheetName val="설계조건"/>
      <sheetName val="안정계산"/>
      <sheetName val="단면검토"/>
      <sheetName val="YES-T"/>
      <sheetName val="자재단가"/>
      <sheetName val="총괄내역서"/>
      <sheetName val="전화"/>
      <sheetName val="출력은 금물"/>
      <sheetName val="하부철근수량"/>
      <sheetName val="식재일위대가"/>
      <sheetName val="변화치수"/>
      <sheetName val="지표"/>
      <sheetName val="미드수량"/>
      <sheetName val="조도계산(가로등NEW)"/>
      <sheetName val="조명율데이타"/>
      <sheetName val="__Se08009_network_DATA_98_____2"/>
      <sheetName val="설산1.나"/>
      <sheetName val="본사S"/>
      <sheetName val="ITEM"/>
      <sheetName val="토공집계표"/>
      <sheetName val="값"/>
      <sheetName val="8.PILE  (돌출)"/>
      <sheetName val="단면가정"/>
      <sheetName val="Macro1"/>
      <sheetName val="여과지동"/>
      <sheetName val="기초자료"/>
      <sheetName val="가시설(TYPE-A)"/>
      <sheetName val="1-1평균터파기고(1)"/>
      <sheetName val="조명율표"/>
      <sheetName val="NAI"/>
    </sheetNames>
    <definedNames>
      <definedName name="ISO_정렬"/>
      <definedName name="등록_시작"/>
      <definedName name="등록_취소"/>
      <definedName name="메인_시작"/>
      <definedName name="물량집계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XXXXXX"/>
      <sheetName val="장비집계"/>
      <sheetName val="위생기구집계"/>
      <sheetName val="급수급탕집계"/>
      <sheetName val="급수급탕 (동관)"/>
      <sheetName val="오배수 (집계)"/>
      <sheetName val="NO-HUB"/>
      <sheetName val="오배수"/>
      <sheetName val="닥트집계"/>
      <sheetName val="덕트"/>
      <sheetName val="ITEM"/>
      <sheetName val="A-4"/>
      <sheetName val="Cover"/>
      <sheetName val="단위중량"/>
      <sheetName val="Sheet5"/>
      <sheetName val="하수급견적대비"/>
      <sheetName val="한일양산"/>
      <sheetName val="c_balju"/>
      <sheetName val="영동(D)"/>
      <sheetName val="부대내역"/>
      <sheetName val="BQ"/>
      <sheetName val="DATA"/>
      <sheetName val="데이타"/>
      <sheetName val="Dae_Jiju"/>
      <sheetName val="Sikje_ingun"/>
      <sheetName val="TREE_D"/>
      <sheetName val="WORK"/>
      <sheetName val="장비당단가 (1)"/>
      <sheetName val="일반부표"/>
      <sheetName val="공비대비"/>
      <sheetName val="실행철강하도"/>
      <sheetName val=" 견적서"/>
      <sheetName val="환률"/>
      <sheetName val="Y-WORK"/>
      <sheetName val="일위대가목록"/>
      <sheetName val="견적서"/>
      <sheetName val="시행예산"/>
      <sheetName val="을"/>
      <sheetName val="Site Expenses"/>
      <sheetName val="건축내역"/>
      <sheetName val="1.맹암거관련"/>
      <sheetName val="입찰안"/>
      <sheetName val="Sheet4"/>
      <sheetName val="수목표준대가"/>
      <sheetName val="L형옹벽(key)"/>
      <sheetName val="3BL공동구 수량"/>
      <sheetName val="BSD (2)"/>
      <sheetName val="차액보증"/>
      <sheetName val="GAEYO"/>
      <sheetName val="BID"/>
      <sheetName val="ilch"/>
      <sheetName val="설계"/>
      <sheetName val="Sheet1"/>
      <sheetName val="식재인부"/>
      <sheetName val="일위"/>
      <sheetName val="적용률"/>
      <sheetName val="MOTOR"/>
      <sheetName val="가시설수량"/>
      <sheetName val="단위수량"/>
      <sheetName val="Proposal"/>
      <sheetName val="토목내역"/>
      <sheetName val="IPL_SCHEDULE"/>
      <sheetName val="물량산출근거"/>
      <sheetName val="01"/>
      <sheetName val="원가계산"/>
      <sheetName val="공문"/>
      <sheetName val="투찰"/>
      <sheetName val="내역"/>
      <sheetName val="동원인원"/>
      <sheetName val="공통부대비"/>
      <sheetName val="산업개발안내서"/>
      <sheetName val="일위대가"/>
      <sheetName val="도급"/>
      <sheetName val="FAB별"/>
      <sheetName val="공사비 내역 (가)"/>
      <sheetName val="gyun"/>
      <sheetName val="기계내역"/>
      <sheetName val="물량집계(전기)"/>
      <sheetName val="물량집계(계장)"/>
      <sheetName val="2_자재집계표"/>
      <sheetName val="화강석_보조기층"/>
      <sheetName val="혼합기층_포설_및다짐_(2)"/>
      <sheetName val="보조기층_포설_및다짐"/>
      <sheetName val="보차도경계석운반_(2)"/>
      <sheetName val="1_총괄토공"/>
      <sheetName val="2_하수터파기토공"/>
      <sheetName val="3_하수수량집계표"/>
      <sheetName val="4_맹암거집계표"/>
      <sheetName val="맹암거_토공"/>
      <sheetName val="5_포장공사수량집계표"/>
      <sheetName val="도로경계석_(2)"/>
      <sheetName val="급수급탕_(동관)"/>
      <sheetName val="오배수_(집계)"/>
      <sheetName val="장비당단가_(1)"/>
      <sheetName val="변압기 및 발전기 용량"/>
      <sheetName val="Testing"/>
      <sheetName val="INST_DCI"/>
      <sheetName val="CONCRETE"/>
      <sheetName val="산출근거"/>
      <sheetName val="GTG TR PIT"/>
      <sheetName val="결선list"/>
      <sheetName val="빙장비사양"/>
      <sheetName val="감가상각"/>
      <sheetName val="노임단가"/>
      <sheetName val="토공사"/>
      <sheetName val="8월현금흐름표"/>
      <sheetName val="20관리비율"/>
      <sheetName val="맨홀수량집계"/>
      <sheetName val="9811"/>
      <sheetName val="토목"/>
      <sheetName val="PUMP"/>
      <sheetName val="보합"/>
      <sheetName val="TABLE"/>
      <sheetName val="ABUT수량-A1"/>
      <sheetName val="품셈TABLE"/>
      <sheetName val="PRO_DCI"/>
      <sheetName val="HVAC_DCI"/>
      <sheetName val="PIPE_DCI"/>
      <sheetName val="갑지"/>
      <sheetName val="집계표"/>
      <sheetName val="자재단가비교표"/>
      <sheetName val="말뚝지지력산정"/>
      <sheetName val="실행(ALT1)"/>
      <sheetName val="kimre scrubber"/>
      <sheetName val="GRDBS"/>
      <sheetName val="단가표"/>
      <sheetName val="Customer Databas"/>
      <sheetName val="FANDBS"/>
      <sheetName val="GRDATA"/>
      <sheetName val="SHAFTDBSE"/>
      <sheetName val="소비자가"/>
      <sheetName val="MATRLDATA"/>
      <sheetName val="단가결정"/>
      <sheetName val="OCT.FDN"/>
      <sheetName val="공사개요"/>
      <sheetName val="명세서"/>
      <sheetName val="원가"/>
      <sheetName val="밸브설치"/>
      <sheetName val="오산갈곳"/>
      <sheetName val="2F 회의실견적(5_14 일대)"/>
      <sheetName val="I.설계조건"/>
      <sheetName val="공통가설"/>
      <sheetName val="내역서(총)"/>
      <sheetName val="KP1590_E"/>
      <sheetName val="96수출"/>
      <sheetName val="Sheet15"/>
      <sheetName val="1.설계기준"/>
      <sheetName val="현장"/>
      <sheetName val="수량산출"/>
      <sheetName val="말뚝물량"/>
      <sheetName val="DATE"/>
      <sheetName val="일반맨홀수량집계"/>
      <sheetName val="당초"/>
      <sheetName val="단가"/>
      <sheetName val="시설물일위"/>
      <sheetName val="XL4Poppy"/>
      <sheetName val="PhaDoMong"/>
      <sheetName val="과천MAIN"/>
      <sheetName val="직노"/>
      <sheetName val="DATA(BAC)"/>
      <sheetName val="소업1교"/>
      <sheetName val="BLOCK(1)"/>
      <sheetName val="단가대비표"/>
      <sheetName val="단면치수"/>
      <sheetName val="7내역"/>
      <sheetName val="내역서(기계)"/>
      <sheetName val="Studio"/>
      <sheetName val="수목데이타 "/>
      <sheetName val="ATS단가"/>
      <sheetName val="DATA1"/>
      <sheetName val="형틀공사"/>
      <sheetName val="터파기및재료"/>
      <sheetName val="몰탈재료산출"/>
      <sheetName val="2공구산출내역"/>
      <sheetName val="J直材4"/>
      <sheetName val="국별인원"/>
      <sheetName val="부하LOAD"/>
      <sheetName val="연수동"/>
      <sheetName val="물량표"/>
      <sheetName val="b_balju_cho"/>
      <sheetName val="입찰견적보고서"/>
      <sheetName val="INPUT"/>
      <sheetName val="woo(mac)"/>
      <sheetName val="식재품셈"/>
      <sheetName val="견"/>
      <sheetName val="일위대가목차"/>
      <sheetName val="단가조사"/>
      <sheetName val="공사비_내역_(가)"/>
      <sheetName val="_견적서"/>
      <sheetName val="2F_회의실견적(5_14_일대)"/>
      <sheetName val="BSD_(2)"/>
      <sheetName val="1_맹암거관련"/>
      <sheetName val="3BL공동구_수량"/>
      <sheetName val="Site_Expenses"/>
      <sheetName val="골재집계"/>
      <sheetName val="BJJIN"/>
      <sheetName val="변화치수"/>
      <sheetName val="날개벽(좌,우=45도,75도)"/>
      <sheetName val="CAL"/>
      <sheetName val="SE-611"/>
      <sheetName val="1을"/>
      <sheetName val="견적집계표"/>
      <sheetName val="ISBL"/>
      <sheetName val="OSBL"/>
      <sheetName val="INSTR"/>
      <sheetName val="영업소실적"/>
      <sheetName val="건내용"/>
      <sheetName val="Sheet2"/>
      <sheetName val="TABLE2-1 ISBL(GENEAL-CIVIL)"/>
      <sheetName val="TABLE2-1 ISBL-(SlTE PREP)"/>
      <sheetName val="TABLE2.1 ISBL (Soil Invest)"/>
      <sheetName val="TABLE2-2 OSBL(GENERAL-CIVIL)"/>
      <sheetName val="TABLE2-2 OSBL-(SITE PREP)"/>
      <sheetName val="General Data"/>
      <sheetName val="PRO_A"/>
      <sheetName val="DWG"/>
      <sheetName val="ELEC_MCI"/>
      <sheetName val="MAIN"/>
      <sheetName val="INST_MCI"/>
      <sheetName val="MECH_MCI"/>
      <sheetName val="PRO"/>
      <sheetName val="입사시직위"/>
      <sheetName val="7.5.2 BOQ Summary "/>
      <sheetName val="원형맨홀수량"/>
      <sheetName val="입력1"/>
      <sheetName val="관접합및부설"/>
      <sheetName val="FLA"/>
      <sheetName val="TEL"/>
      <sheetName val="2.단면가정"/>
      <sheetName val="4.말뚝설계"/>
      <sheetName val="1.설계조건"/>
      <sheetName val="교각1"/>
      <sheetName val="경비2내역"/>
      <sheetName val="수목데이타"/>
      <sheetName val="가시설(TYPE-A)"/>
      <sheetName val="1호맨홀가감수량"/>
      <sheetName val="SORCE1"/>
      <sheetName val="1-1평균터파기고(1)"/>
      <sheetName val="1호맨홀수량산출"/>
      <sheetName val="전기일위대가"/>
      <sheetName val="수량산출서"/>
      <sheetName val="가공비"/>
      <sheetName val="조도계산서 (도서)"/>
      <sheetName val="COPING"/>
      <sheetName val=" 해군동해관사 미장공사A그룹 공내역서.xlsx"/>
      <sheetName val="총괄표"/>
      <sheetName val="지주목시비량산출서"/>
      <sheetName val="danga"/>
      <sheetName val="직공비"/>
      <sheetName val="식재총괄"/>
      <sheetName val="횡배수관토공수량"/>
      <sheetName val="내역표지"/>
      <sheetName val="Inputs"/>
      <sheetName val="Timing&amp;Esc"/>
      <sheetName val="금액집계"/>
      <sheetName val="hvac(제어동)"/>
      <sheetName val="Total"/>
      <sheetName val="기별(종합)"/>
      <sheetName val="TYPE-B 평균H"/>
      <sheetName val="D-3503"/>
      <sheetName val="남양시작동자105노65기1.3화1.2"/>
      <sheetName val="부표총괄"/>
      <sheetName val="wall"/>
      <sheetName val="차량구입"/>
      <sheetName val="내역1"/>
      <sheetName val="설변물량"/>
      <sheetName val="부대대비"/>
      <sheetName val="냉연집계"/>
      <sheetName val="신우"/>
      <sheetName val="CODE"/>
      <sheetName val="2000년1차"/>
      <sheetName val="시멘트"/>
      <sheetName val="#REF"/>
      <sheetName val="별표 "/>
      <sheetName val="TC IN"/>
      <sheetName val="갑지(추정)"/>
      <sheetName val="Construction"/>
      <sheetName val="SL dau tien"/>
      <sheetName val="Item정리"/>
      <sheetName val="TYPE-A"/>
      <sheetName val="기초일위"/>
      <sheetName val="시설일위"/>
      <sheetName val="조명일위"/>
      <sheetName val="전선 및 전선관"/>
      <sheetName val="I一般比"/>
      <sheetName val="N賃率-職"/>
      <sheetName val="전신환매도율"/>
      <sheetName val="RAHMEN"/>
      <sheetName val="Macro1"/>
      <sheetName val="Macro2"/>
      <sheetName val="덕전리"/>
      <sheetName val="설산1.나"/>
      <sheetName val="본사S"/>
      <sheetName val="Equipment"/>
      <sheetName val="Piping"/>
      <sheetName val="6월실적"/>
      <sheetName val="손익분석"/>
      <sheetName val="1-1"/>
      <sheetName val="표지판현황"/>
      <sheetName val="단면가정"/>
      <sheetName val="IMP(MAIN)"/>
      <sheetName val="IMP (REACTOR)"/>
      <sheetName val="봉양~조차장간고하개명(신설)"/>
      <sheetName val="도급양식"/>
      <sheetName val="적격점수&lt;300억미만&gt;"/>
      <sheetName val="검사현황"/>
      <sheetName val="full (2)"/>
      <sheetName val="소일위대가코드표"/>
      <sheetName val="산출내역서집계표"/>
      <sheetName val="단위별 일위대가표"/>
      <sheetName val="정산노무"/>
      <sheetName val="정산재료"/>
      <sheetName val="Baby일위대가"/>
      <sheetName val="7단가"/>
      <sheetName val="월선수금"/>
      <sheetName val="2_자재집계표4"/>
      <sheetName val="화강석_보조기층4"/>
      <sheetName val="혼합기층_포설_및다짐_(2)4"/>
      <sheetName val="보조기층_포설_및다짐4"/>
      <sheetName val="보차도경계석운반_(2)4"/>
      <sheetName val="1_총괄토공4"/>
      <sheetName val="2_하수터파기토공4"/>
      <sheetName val="3_하수수량집계표4"/>
      <sheetName val="4_맹암거집계표4"/>
      <sheetName val="맹암거_토공4"/>
      <sheetName val="5_포장공사수량집계표4"/>
      <sheetName val="도로경계석_(2)4"/>
      <sheetName val="급수급탕_(동관)4"/>
      <sheetName val="오배수_(집계)4"/>
      <sheetName val="2_자재집계표1"/>
      <sheetName val="화강석_보조기층1"/>
      <sheetName val="혼합기층_포설_및다짐_(2)1"/>
      <sheetName val="보조기층_포설_및다짐1"/>
      <sheetName val="보차도경계석운반_(2)1"/>
      <sheetName val="1_총괄토공1"/>
      <sheetName val="2_하수터파기토공1"/>
      <sheetName val="3_하수수량집계표1"/>
      <sheetName val="4_맹암거집계표1"/>
      <sheetName val="맹암거_토공1"/>
      <sheetName val="5_포장공사수량집계표1"/>
      <sheetName val="도로경계석_(2)1"/>
      <sheetName val="급수급탕_(동관)1"/>
      <sheetName val="오배수_(집계)1"/>
      <sheetName val="2_자재집계표2"/>
      <sheetName val="화강석_보조기층2"/>
      <sheetName val="혼합기층_포설_및다짐_(2)2"/>
      <sheetName val="보조기층_포설_및다짐2"/>
      <sheetName val="보차도경계석운반_(2)2"/>
      <sheetName val="1_총괄토공2"/>
      <sheetName val="2_하수터파기토공2"/>
      <sheetName val="3_하수수량집계표2"/>
      <sheetName val="4_맹암거집계표2"/>
      <sheetName val="맹암거_토공2"/>
      <sheetName val="5_포장공사수량집계표2"/>
      <sheetName val="도로경계석_(2)2"/>
      <sheetName val="급수급탕_(동관)2"/>
      <sheetName val="오배수_(집계)2"/>
      <sheetName val="2_자재집계표3"/>
      <sheetName val="화강석_보조기층3"/>
      <sheetName val="혼합기층_포설_및다짐_(2)3"/>
      <sheetName val="보조기층_포설_및다짐3"/>
      <sheetName val="보차도경계석운반_(2)3"/>
      <sheetName val="1_총괄토공3"/>
      <sheetName val="2_하수터파기토공3"/>
      <sheetName val="3_하수수량집계표3"/>
      <sheetName val="4_맹암거집계표3"/>
      <sheetName val="맹암거_토공3"/>
      <sheetName val="5_포장공사수량집계표3"/>
      <sheetName val="도로경계석_(2)3"/>
      <sheetName val="급수급탕_(동관)3"/>
      <sheetName val="오배수_(집계)3"/>
      <sheetName val="단면(RW1)"/>
      <sheetName val="적용기준"/>
      <sheetName val="첨부파일"/>
      <sheetName val="EUPDAT2"/>
      <sheetName val="Hargamat"/>
      <sheetName val="검색"/>
      <sheetName val="개요"/>
      <sheetName val="Wind Load(3.1) (2)"/>
      <sheetName val="Wind Load(3.2)"/>
      <sheetName val="Wind Load(3.4)"/>
      <sheetName val="Front"/>
      <sheetName val="SCH"/>
      <sheetName val="CTEMCOST"/>
      <sheetName val="design data"/>
      <sheetName val="member design"/>
      <sheetName val="연습"/>
      <sheetName val="Schedule C - Page 2 of 6"/>
      <sheetName val="Schedule C - Page 4 of 6"/>
      <sheetName val="Schedule C - Page 5 of 6"/>
      <sheetName val="Schedule C - Page 6 of 6"/>
      <sheetName val="Schedule A - Page 1 of 3"/>
      <sheetName val="Schedule A - Page 2 of 3"/>
      <sheetName val="Schedule A - Page 3 of 3"/>
      <sheetName val="Schedule B - Page 1 of 4"/>
      <sheetName val="Schedule B - Page 2 of 4"/>
      <sheetName val="Schedule B - Page 3 of 4"/>
      <sheetName val="Schedule B - Page 4 of 4"/>
      <sheetName val="Schedule C - Page 1 of 6"/>
      <sheetName val="Schedule C - Page 3 of 6"/>
      <sheetName val="Schedule E - Page 1 of 11"/>
      <sheetName val="Schedule E - Page 10 of 11"/>
      <sheetName val="Schedule E - Page 11 of 11"/>
      <sheetName val="Schedule E - Page 2 of 11"/>
      <sheetName val="Schedule E - Page 3 of 11"/>
      <sheetName val="Schedule E - Page 4 of 11"/>
      <sheetName val="Schedule E - Page 5 of 11"/>
      <sheetName val="Schedule E - Page 6 of 11"/>
      <sheetName val="Schedule E - Page 7 of 11"/>
      <sheetName val="Schedule E - Page 8 of 11"/>
      <sheetName val="Schedule E - Page 9 of 11"/>
      <sheetName val="A.1.3 - Page 1 of 1"/>
      <sheetName val="A.1.4 - Page 1 of 1"/>
      <sheetName val="A.4 - Page 1 of 1"/>
      <sheetName val="건축내역서"/>
      <sheetName val="차선도색현황"/>
      <sheetName val="횡배위치"/>
      <sheetName val="공종별 집계"/>
      <sheetName val="인제내역"/>
      <sheetName val="가동비율"/>
      <sheetName val="노원열병합  건축공사기성내역서"/>
      <sheetName val="금액"/>
      <sheetName val="Languages"/>
      <sheetName val="공사비내역서"/>
      <sheetName val="CAPVC"/>
      <sheetName val="연결임시"/>
      <sheetName val="FACTOR"/>
      <sheetName val="견적을지"/>
      <sheetName val="EJ"/>
      <sheetName val="전기공사"/>
      <sheetName val="토목주소"/>
      <sheetName val="프랜트면허"/>
      <sheetName val="4 LINE"/>
      <sheetName val="7 th"/>
      <sheetName val="DS-최종"/>
      <sheetName val="대비"/>
      <sheetName val="CP-E2 (품셈표)"/>
      <sheetName val="음료실행"/>
      <sheetName val="실행(표지,갑,을)"/>
      <sheetName val="네고율"/>
      <sheetName val="단가디비"/>
      <sheetName val="자재단가"/>
      <sheetName val="요율"/>
      <sheetName val="노임"/>
      <sheetName val="자재대"/>
      <sheetName val="업무"/>
      <sheetName val="Galaxy 소비자가격표"/>
      <sheetName val="기계"/>
      <sheetName val="공사비예산서(토목분)"/>
      <sheetName val="남대문빌딩"/>
      <sheetName val="진천"/>
      <sheetName val="CALCULATION"/>
      <sheetName val="경비"/>
      <sheetName val="매원개착터널총괄"/>
      <sheetName val="제원.설계조건"/>
      <sheetName val="A"/>
      <sheetName val="C &amp; G RHS"/>
      <sheetName val="비교표"/>
      <sheetName val="골조시행"/>
      <sheetName val="RING WALL"/>
      <sheetName val="Sheet1 (2)"/>
      <sheetName val="품셈표"/>
      <sheetName val="EXTERNAL(BOQ)"/>
      <sheetName val="123"/>
      <sheetName val="유화"/>
      <sheetName val="DESIGN CRITERIA"/>
      <sheetName val="PumpSpec"/>
      <sheetName val="eq_data"/>
      <sheetName val="h-013211-2"/>
      <sheetName val="견적의뢰"/>
      <sheetName val="CAT_5"/>
      <sheetName val="간접비(1)"/>
      <sheetName val="식재"/>
      <sheetName val="시설물"/>
      <sheetName val="식재출력용"/>
      <sheetName val="유지관리"/>
      <sheetName val="CCC"/>
      <sheetName val="DOGI"/>
      <sheetName val="SUMMARY(S)"/>
      <sheetName val="확산동"/>
      <sheetName val=""/>
      <sheetName val="C"/>
      <sheetName val="건축공사"/>
      <sheetName val="조명율표"/>
      <sheetName val="LABTOTAL"/>
      <sheetName val="sum1 (2)"/>
      <sheetName val="토&amp;흙"/>
      <sheetName val="배수통관(좌)"/>
      <sheetName val="Data Vol"/>
      <sheetName val="일위대가목록(1)"/>
      <sheetName val="단가대비표(1)"/>
      <sheetName val="설계조건"/>
      <sheetName val="안정계산"/>
      <sheetName val="단면검토"/>
      <sheetName val="산출금액내역"/>
      <sheetName val="HORI. VESSEL"/>
      <sheetName val="BQ-Offsite"/>
      <sheetName val="대창(함평)"/>
      <sheetName val="대창(장성)"/>
      <sheetName val="대창(함평)-창열"/>
      <sheetName val="차수"/>
      <sheetName val="배수공"/>
      <sheetName val="암거"/>
      <sheetName val="포장공"/>
      <sheetName val="AS포장복구 "/>
      <sheetName val="참조자료"/>
      <sheetName val="현장관리비내역서"/>
      <sheetName val="내역5"/>
      <sheetName val="Schedule E - P磇⊅밀⊅︀ꃕԯ_x0000_缀_x0000__x0000_"/>
      <sheetName val="토공계산서(부체도로)"/>
      <sheetName val="T1"/>
      <sheetName val="1.취수장"/>
      <sheetName val="H-PILE수량집계"/>
      <sheetName val="Util&amp; Real"/>
      <sheetName val="BSD _2_"/>
      <sheetName val="예가표"/>
      <sheetName val="토공산출(주차장)"/>
      <sheetName val="New Valuation"/>
      <sheetName val="단가산출서"/>
      <sheetName val="단가산출서 (2)"/>
      <sheetName val="인건비 "/>
      <sheetName val="공주-교대(A1)"/>
      <sheetName val="일위집계표"/>
      <sheetName val="조명투자및환수계획"/>
      <sheetName val="I-O(번호별)"/>
      <sheetName val="NSMA-status"/>
      <sheetName val="기성집계"/>
      <sheetName val="도급내역서"/>
      <sheetName val="Y_WORK"/>
      <sheetName val="뚝토공"/>
      <sheetName val="제조중간결과"/>
      <sheetName val="type-F"/>
      <sheetName val="물량"/>
      <sheetName val="일위목록"/>
      <sheetName val="현황"/>
      <sheetName val="기둥(원형)"/>
      <sheetName val="웅진교-S2"/>
      <sheetName val="화성태안9공구내역(실행)"/>
      <sheetName val="직접인건비"/>
      <sheetName val="경비_원본"/>
      <sheetName val="SOHAR(2nd)"/>
      <sheetName val="WORK-VOL"/>
      <sheetName val="as boq list up"/>
      <sheetName val="목록"/>
      <sheetName val="Schedule E - Pag_x0000__x0000_ﳨ_x0000__x0000__x0000_即酴諬4"/>
      <sheetName val="DB"/>
      <sheetName val="인건비"/>
      <sheetName val="기초코드"/>
      <sheetName val="간접"/>
      <sheetName val="FACTOR94"/>
      <sheetName val="자료(통합)"/>
      <sheetName val="대상공사(조달청)"/>
      <sheetName val="기초공"/>
      <sheetName val="1.우편집중내역서"/>
      <sheetName val="FRT_O"/>
      <sheetName val="FAB_I"/>
      <sheetName val="세부내역"/>
      <sheetName val="지표"/>
      <sheetName val="내역서_x0000__x0000__x0000__x0000__x0000__x0000__x0000__x0000__x0000__x0009__x0000_띤ͤ_x0000__x0004__x0000__x0000__x0000__x0000__x0000__x0000_눼ͤ_x0000__x0000__x0000__x0000__x0000_"/>
      <sheetName val="guard(mac)"/>
      <sheetName val="예산서"/>
      <sheetName val="설계명세서"/>
      <sheetName val="4안전율"/>
      <sheetName val="APT내역"/>
      <sheetName val="K1자재(3차등)"/>
      <sheetName val="이토변실(A3-LINE)"/>
      <sheetName val="2_자재집계표5"/>
      <sheetName val="화강석_보조기층5"/>
      <sheetName val="혼합기층_포설_및다짐_(2)5"/>
      <sheetName val="보조기층_포설_및다짐5"/>
      <sheetName val="보차도경계석운반_(2)5"/>
      <sheetName val="1_총괄토공5"/>
      <sheetName val="2_하수터파기토공5"/>
      <sheetName val="3_하수수량집계표5"/>
      <sheetName val="4_맹암거집계표5"/>
      <sheetName val="맹암거_토공5"/>
      <sheetName val="5_포장공사수량집계표5"/>
      <sheetName val="도로경계석_(2)5"/>
      <sheetName val="급수급탕_(동관)5"/>
      <sheetName val="오배수_(집계)5"/>
      <sheetName val="장비당단가_(1)1"/>
      <sheetName val="_견적서1"/>
      <sheetName val="1_맹암거관련1"/>
      <sheetName val="3BL공동구_수량1"/>
      <sheetName val="BSD_(2)1"/>
      <sheetName val="Site_Expenses1"/>
      <sheetName val="변압기_및_발전기_용량"/>
      <sheetName val="공사비_내역_(가)1"/>
      <sheetName val="I_설계조건"/>
      <sheetName val="OCT_FDN"/>
      <sheetName val="2_단면가정"/>
      <sheetName val="4_말뚝설계"/>
      <sheetName val="1_설계조건"/>
      <sheetName val="2F_회의실견적(5_14_일대)1"/>
      <sheetName val="GTG_TR_PIT"/>
      <sheetName val="kimre_scrubber"/>
      <sheetName val="Customer_Databas"/>
      <sheetName val="Wind_Load(3_1)_(2)"/>
      <sheetName val="Wind_Load(3_2)"/>
      <sheetName val="Wind_Load(3_4)"/>
      <sheetName val="TABLE2-1_ISBL(GENEAL-CIVIL)"/>
      <sheetName val="TABLE2-1_ISBL-(SlTE_PREP)"/>
      <sheetName val="TABLE2_1_ISBL_(Soil_Invest)"/>
      <sheetName val="TABLE2-2_OSBL(GENERAL-CIVIL)"/>
      <sheetName val="TABLE2-2_OSBL-(SITE_PREP)"/>
      <sheetName val="General_Data"/>
      <sheetName val="수목데이타_"/>
      <sheetName val="1_설계기준"/>
      <sheetName val="전선_및_전선관"/>
      <sheetName val="full_(2)"/>
      <sheetName val="단위별_일위대가표"/>
      <sheetName val="남양시작동자105노65기1_3화1_2"/>
      <sheetName val="7_5_2_BOQ_Summary_"/>
      <sheetName val="TYPE-B_평균H"/>
      <sheetName val="SL_dau_tien"/>
      <sheetName val="설산1_나"/>
      <sheetName val="_해군동해관사_미장공사A그룹_공내역서_xlsx"/>
      <sheetName val="Schedule_C_-_Page_2_of_6"/>
      <sheetName val="Schedule_C_-_Page_4_of_6"/>
      <sheetName val="Schedule_C_-_Page_5_of_6"/>
      <sheetName val="Schedule_C_-_Page_6_of_6"/>
      <sheetName val="Schedule_A_-_Page_1_of_3"/>
      <sheetName val="Schedule_A_-_Page_2_of_3"/>
      <sheetName val="Schedule_A_-_Page_3_of_3"/>
      <sheetName val="Schedule_B_-_Page_1_of_4"/>
      <sheetName val="Schedule_B_-_Page_2_of_4"/>
      <sheetName val="Schedule_B_-_Page_3_of_4"/>
      <sheetName val="Schedule_B_-_Page_4_of_4"/>
      <sheetName val="Schedule_C_-_Page_1_of_6"/>
      <sheetName val="Schedule_C_-_Page_3_of_6"/>
      <sheetName val="Schedule_E_-_Page_1_of_11"/>
      <sheetName val="Schedule_E_-_Page_10_of_11"/>
      <sheetName val="Schedule_E_-_Page_11_of_11"/>
      <sheetName val="Schedule_E_-_Page_2_of_11"/>
      <sheetName val="Schedule_E_-_Page_3_of_11"/>
      <sheetName val="Schedule_E_-_Page_4_of_11"/>
      <sheetName val="Schedule_E_-_Page_5_of_11"/>
      <sheetName val="Schedule_E_-_Page_6_of_11"/>
      <sheetName val="Schedule_E_-_Page_7_of_11"/>
      <sheetName val="Schedule_E_-_Page_8_of_11"/>
      <sheetName val="Schedule_E_-_Page_9_of_11"/>
      <sheetName val="A_1_3_-_Page_1_of_1"/>
      <sheetName val="A_1_4_-_Page_1_of_1"/>
      <sheetName val="A_4_-_Page_1_of_1"/>
      <sheetName val="IMP_(REACTOR)"/>
      <sheetName val="노원열병합__건축공사기성내역서"/>
      <sheetName val="CP-E2_(품셈표)"/>
      <sheetName val="4_LINE"/>
      <sheetName val="7_th"/>
      <sheetName val="조도계산서_(도서)"/>
      <sheetName val="별표_"/>
      <sheetName val="Sheet1_(2)"/>
      <sheetName val="계수시트"/>
      <sheetName val="원가계산서"/>
      <sheetName val="DIAPHRAGM"/>
      <sheetName val="견적접수"/>
      <sheetName val="견적내역서"/>
      <sheetName val="Lookup tables"/>
      <sheetName val="화강석_보조기"/>
      <sheetName val="건축원가계산서"/>
      <sheetName val="6호기"/>
      <sheetName val="공통가설공사"/>
      <sheetName val="부하(성남)"/>
      <sheetName val="실행예산"/>
      <sheetName val="시추주상도"/>
      <sheetName val="미드수량"/>
      <sheetName val="일위_파일"/>
      <sheetName val="plan&amp;section of foundation"/>
      <sheetName val="working load at the btm ft."/>
      <sheetName val="stability check"/>
      <sheetName val="design load"/>
      <sheetName val="금융비용"/>
      <sheetName val="H-01월"/>
      <sheetName val="1차 내역서"/>
      <sheetName val="일위대가(1)"/>
      <sheetName val="우각부보강"/>
      <sheetName val="001"/>
      <sheetName val="공사수행방안"/>
      <sheetName val="내역서_x0000__x0000__x0000__x0000__x0000__x0000__x0000__x0000__x0000_ _x0000_띤ͤ_x0000__x0004__x0000__x0000__x0000__x0000__x0000__x0000_눼ͤ_x0000__x0000__x0000__x0000__x0000_"/>
      <sheetName val="자재"/>
      <sheetName val="타공종이기"/>
      <sheetName val="2.내역서"/>
      <sheetName val="NOMUBI"/>
      <sheetName val="sw1"/>
      <sheetName val="가시설단위수량"/>
      <sheetName val="견적"/>
      <sheetName val="실행견적"/>
      <sheetName val="전체실적"/>
      <sheetName val="검수고1-1층"/>
      <sheetName val="예산명세서"/>
      <sheetName val="자료입력"/>
      <sheetName val="내역단가"/>
      <sheetName val="일위단가"/>
      <sheetName val="MFAB"/>
      <sheetName val="MFRT"/>
      <sheetName val="MPKG"/>
      <sheetName val="MPRD"/>
      <sheetName val="품의서"/>
      <sheetName val="IMP_MAIN_"/>
      <sheetName val="IMP _REACTOR_"/>
      <sheetName val="단위세대"/>
      <sheetName val="Schedule C - Page 1 of _x0000_"/>
      <sheetName val="system &amp; LOOK_UP_FUNC"/>
      <sheetName val="BM"/>
      <sheetName val="본지점중"/>
      <sheetName val="Indices"/>
      <sheetName val="1.맹암거관련.xls"/>
      <sheetName val="1.%EB%A7%B9%EC%95%94%EA%B1%B0%E"/>
      <sheetName val="estimate"/>
      <sheetName val="Base_Data"/>
      <sheetName val="PRICE-COMP"/>
      <sheetName val="pri-com"/>
      <sheetName val="기계설비"/>
      <sheetName val="플랜트 설치"/>
      <sheetName val="일반공사"/>
      <sheetName val="약품공급2"/>
      <sheetName val="경산"/>
      <sheetName val="단가비교"/>
      <sheetName val="화강석_보조기_x0005__x0000_"/>
      <sheetName val="직재"/>
      <sheetName val="도장비"/>
      <sheetName val="잡철물"/>
      <sheetName val="실행내역 "/>
      <sheetName val="협조전"/>
      <sheetName val="전기"/>
      <sheetName val="내역서1"/>
      <sheetName val="방송노임"/>
      <sheetName val="CT "/>
      <sheetName val="바.한일양산"/>
      <sheetName val="Schedule E - Pageက_x0000_諱ԃ恭䀯E_x0000_"/>
      <sheetName val="Sheet3 (2)"/>
      <sheetName val="Site_Expenses4"/>
      <sheetName val="장비당단가_(1)5"/>
      <sheetName val="_견적서4"/>
      <sheetName val="3BL공동구_수량4"/>
      <sheetName val="BSD_(2)4"/>
      <sheetName val="1_맹암거관련4"/>
      <sheetName val="공사비_내역_(가)3"/>
      <sheetName val="변압기_및_발전기_용량3"/>
      <sheetName val="장비당단가_(1)2"/>
      <sheetName val="Site_Expenses2"/>
      <sheetName val="장비당단가_(1)3"/>
      <sheetName val="_견적서2"/>
      <sheetName val="3BL공동구_수량2"/>
      <sheetName val="BSD_(2)2"/>
      <sheetName val="1_맹암거관련2"/>
      <sheetName val="변압기_및_발전기_용량1"/>
      <sheetName val="Site_Expenses3"/>
      <sheetName val="장비당단가_(1)4"/>
      <sheetName val="_견적서3"/>
      <sheetName val="3BL공동구_수량3"/>
      <sheetName val="BSD_(2)3"/>
      <sheetName val="1_맹암거관련3"/>
      <sheetName val="공사비_내역_(가)2"/>
      <sheetName val="변압기_및_발전기_용량2"/>
      <sheetName val="공사비집계"/>
      <sheetName val="하도급대비"/>
      <sheetName val="특별교실"/>
      <sheetName val="실행내역"/>
      <sheetName val="골조단가"/>
      <sheetName val="Sheet3"/>
      <sheetName val="골조(가)"/>
      <sheetName val="sheets"/>
      <sheetName val="단가표 "/>
      <sheetName val="계화배수"/>
      <sheetName val="101동"/>
      <sheetName val="단중표"/>
      <sheetName val="PROJECT BRIEF(EX.NEW)"/>
      <sheetName val="내역을"/>
      <sheetName val="단"/>
      <sheetName val="사용자정의"/>
      <sheetName val="제품표준규격"/>
      <sheetName val="2_자재집계표6"/>
      <sheetName val="화강석_보조기층6"/>
      <sheetName val="혼합기층_포설_및다짐_(2)6"/>
      <sheetName val="보조기층_포설_및다짐6"/>
      <sheetName val="보차도경계석운반_(2)6"/>
      <sheetName val="1_총괄토공6"/>
      <sheetName val="2_하수터파기토공6"/>
      <sheetName val="3_하수수량집계표6"/>
      <sheetName val="4_맹암거집계표6"/>
      <sheetName val="맹암거_토공6"/>
      <sheetName val="5_포장공사수량집계표6"/>
      <sheetName val="도로경계석_(2)6"/>
      <sheetName val="급수급탕_(동관)6"/>
      <sheetName val="오배수_(집계)6"/>
      <sheetName val="GTG_TR_PIT1"/>
      <sheetName val="kimre_scrubber1"/>
      <sheetName val="Customer_Databas1"/>
      <sheetName val="OCT_FDN1"/>
      <sheetName val="2F_회의실견적(5_14_일대)2"/>
      <sheetName val="I_설계조건1"/>
      <sheetName val="1_설계기준1"/>
      <sheetName val="TYPE-B_평균H1"/>
      <sheetName val="수목데이타_1"/>
      <sheetName val="TABLE2-1_ISBL(GENEAL-CIVIL)1"/>
      <sheetName val="TABLE2-1_ISBL-(SlTE_PREP)1"/>
      <sheetName val="TABLE2_1_ISBL_(Soil_Invest)1"/>
      <sheetName val="TABLE2-2_OSBL(GENERAL-CIVIL)1"/>
      <sheetName val="TABLE2-2_OSBL-(SITE_PREP)1"/>
      <sheetName val="General_Data1"/>
      <sheetName val="7_5_2_BOQ_Summary_1"/>
      <sheetName val="2_단면가정1"/>
      <sheetName val="4_말뚝설계1"/>
      <sheetName val="1_설계조건1"/>
      <sheetName val="조도계산서_(도서)1"/>
      <sheetName val="_해군동해관사_미장공사A그룹_공내역서_xlsx1"/>
      <sheetName val="남양시작동자105노65기1_3화1_21"/>
      <sheetName val="별표_1"/>
      <sheetName val="SL_dau_tien1"/>
      <sheetName val="TC_IN"/>
      <sheetName val="단위별_일위대가표1"/>
      <sheetName val="전선_및_전선관1"/>
      <sheetName val="IMP_(REACTOR)1"/>
      <sheetName val="Wind_Load(3_1)_(2)1"/>
      <sheetName val="Wind_Load(3_2)1"/>
      <sheetName val="Wind_Load(3_4)1"/>
      <sheetName val="full_(2)1"/>
      <sheetName val="설산1_나1"/>
      <sheetName val="design_data"/>
      <sheetName val="member_design"/>
      <sheetName val="Schedule_C_-_Page_2_of_61"/>
      <sheetName val="Schedule_C_-_Page_4_of_61"/>
      <sheetName val="Schedule_C_-_Page_5_of_61"/>
      <sheetName val="Schedule_C_-_Page_6_of_61"/>
      <sheetName val="Schedule_A_-_Page_1_of_31"/>
      <sheetName val="Schedule_A_-_Page_2_of_31"/>
      <sheetName val="Schedule_A_-_Page_3_of_31"/>
      <sheetName val="Schedule_B_-_Page_1_of_41"/>
      <sheetName val="Schedule_B_-_Page_2_of_41"/>
      <sheetName val="Schedule_B_-_Page_3_of_41"/>
      <sheetName val="Schedule_B_-_Page_4_of_41"/>
      <sheetName val="Schedule_C_-_Page_1_of_61"/>
      <sheetName val="Schedule_C_-_Page_3_of_61"/>
      <sheetName val="Schedule_E_-_Page_1_of_111"/>
      <sheetName val="Schedule_E_-_Page_10_of_111"/>
      <sheetName val="Schedule_E_-_Page_11_of_111"/>
      <sheetName val="Schedule_E_-_Page_2_of_111"/>
      <sheetName val="Schedule_E_-_Page_3_of_111"/>
      <sheetName val="Schedule_E_-_Page_4_of_111"/>
      <sheetName val="Schedule_E_-_Page_5_of_111"/>
      <sheetName val="Schedule_E_-_Page_6_of_111"/>
      <sheetName val="Schedule_E_-_Page_7_of_111"/>
      <sheetName val="Schedule_E_-_Page_8_of_111"/>
      <sheetName val="Schedule_E_-_Page_9_of_111"/>
      <sheetName val="A_1_3_-_Page_1_of_11"/>
      <sheetName val="A_1_4_-_Page_1_of_11"/>
      <sheetName val="A_4_-_Page_1_of_11"/>
      <sheetName val="공종별_집계"/>
      <sheetName val="노원열병합__건축공사기성내역서1"/>
      <sheetName val="4_LINE1"/>
      <sheetName val="7_th1"/>
      <sheetName val="CP-E2_(품셈표)1"/>
      <sheetName val="RING_WALL"/>
      <sheetName val="Sheet1_(2)1"/>
      <sheetName val="DESIGN_CRITERIA"/>
      <sheetName val="sum1_(2)"/>
      <sheetName val="Data_Vol"/>
      <sheetName val="Galaxy_소비자가격표"/>
      <sheetName val="C_&amp;_G_RHS"/>
      <sheetName val="AS포장복구_"/>
      <sheetName val="제원_설계조건"/>
      <sheetName val="1_취수장"/>
      <sheetName val="Schedule_E_-_P磇⊅밀⊅︀ꃕԯ缀"/>
      <sheetName val="단가산출서_(2)"/>
      <sheetName val="HORI__VESSEL"/>
      <sheetName val="as_boq_list_up"/>
      <sheetName val="BSD__2_"/>
      <sheetName val="New_Valuation"/>
      <sheetName val="인건비_"/>
      <sheetName val="Util&amp;_Real"/>
      <sheetName val="1_우편집중내역서"/>
      <sheetName val="내역서 띤ͤ눼ͤ"/>
      <sheetName val="내역서_띤ͤ눼ͤ"/>
      <sheetName val="Lookup_tables"/>
      <sheetName val="Schedule_E_-_Pagﳨ即酴諬4"/>
      <sheetName val="Schedule E - Paﶻĉ_x0000__x0000_楨◿㢼]誠8"/>
      <sheetName val="Schedule E - Pa䔭疖꜀ȭﶻĉ_x0000__x0000_Ḡ⛓"/>
      <sheetName val="Schedule E - Paﶻ_x001e__x0000__x0000_읰∉㢼ǋ櫀Ʋ"/>
      <sheetName val="Schedule E - Paﶻ_x001e__x0000__x0000_ﳐ⡷㢼ǋ櫀Ʋ"/>
      <sheetName val="Schedule E - Paﶻ_x001e__x0000__x0000_ⱐỹ㢼ǋ櫀Ʋ"/>
      <sheetName val="Schedule E - Paﶻ_x001e__x0000__x0000_萨ⓤ㢼ǋ櫀Ʋ"/>
      <sheetName val="표지"/>
      <sheetName val="2.ㄱ)교량"/>
      <sheetName val="토공 토적표"/>
      <sheetName val="3련 BOX"/>
      <sheetName val="설계명세서(선로)"/>
      <sheetName val="Bdown_ISBL"/>
      <sheetName val="Graph (LGEN)"/>
      <sheetName val="out_prog"/>
      <sheetName val="선적schedule (2)"/>
      <sheetName val="VL"/>
      <sheetName val="0502-2087-Erection"/>
      <sheetName val="Form MF - 2"/>
      <sheetName val="물가자료"/>
      <sheetName val="UOP 508 PG 2-9"/>
      <sheetName val="March"/>
      <sheetName val="cable"/>
      <sheetName val="2.설계제원"/>
      <sheetName val="8.1"/>
      <sheetName val="목차"/>
      <sheetName val="calculation-1"/>
      <sheetName val="CombinedFooting_F3"/>
      <sheetName val="fixwater"/>
      <sheetName val="reinforce"/>
      <sheetName val="페이징 배관배선"/>
      <sheetName val="UNSTEADY"/>
      <sheetName val="REINF."/>
      <sheetName val="LOADS"/>
      <sheetName val="SKETCH"/>
      <sheetName val="load"/>
      <sheetName val="BQLIST"/>
      <sheetName val="ASTM C585"/>
      <sheetName val="중기조종사 단위단가"/>
      <sheetName val="노임,재료비"/>
      <sheetName val="Sheet13"/>
      <sheetName val="Sheet14"/>
      <sheetName val="Schedule E - Page倯ñ_x0000__x0000__x0000__x0000_가뮙"/>
      <sheetName val="Schedule E - Page〯â_x0000__x0000__x0000__x0000_였뒋㰜"/>
      <sheetName val="JUCK"/>
      <sheetName val="archi(본사)"/>
      <sheetName val="문학간접"/>
      <sheetName val="일위대가(건축)"/>
      <sheetName val="계산근거"/>
      <sheetName val="KMT물량"/>
      <sheetName val="토공(우물통,기타) "/>
      <sheetName val="Schedule E - Page 3 of︀ԯ"/>
      <sheetName val="BOX전기내역"/>
      <sheetName val="조명시설"/>
      <sheetName val="요약지"/>
      <sheetName val="현황산출서"/>
      <sheetName val="전압강하계산"/>
      <sheetName val="EQUIP-H"/>
      <sheetName val="회사99"/>
      <sheetName val="Schedule C - Page 1 䃈絎쬂䆕"/>
      <sheetName val="Schedule C - Page 1 È_x0000_Ԁ_x0000_"/>
      <sheetName val="품종_품명"/>
      <sheetName val="토공 갑지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Schedule E - Page 11 of浐ௗ펈"/>
      <sheetName val="형상"/>
      <sheetName val="건축2"/>
      <sheetName val="패널"/>
      <sheetName val="2002상반기노임기준"/>
      <sheetName val="전체현황"/>
      <sheetName val="Schedule E - Pa何Ⰰ佖✀訒ԯ_x0000_缀_x0000_"/>
      <sheetName val="purpose&amp;input"/>
      <sheetName val="water prop."/>
      <sheetName val="15100"/>
      <sheetName val="개시대사 (2)"/>
      <sheetName val="VA_code"/>
      <sheetName val="품셈"/>
      <sheetName val="3희질산"/>
      <sheetName val="IN"/>
      <sheetName val="제조원가계산서 (2)"/>
      <sheetName val="제품(수출)매출"/>
      <sheetName val="상품보조수불"/>
      <sheetName val="제품입고(생산)"/>
      <sheetName val="6PILE  (돌출)"/>
      <sheetName val="LAB"/>
      <sheetName val="ROOF(ALKALI)"/>
      <sheetName val="추가예산"/>
      <sheetName val="돈암사업"/>
      <sheetName val="Schedule E - Page 10 of 1_x0000_"/>
      <sheetName val="1.물가시세표"/>
      <sheetName val="5.노임단가"/>
      <sheetName val="4.중기단가산출"/>
      <sheetName val="6.단가목록"/>
      <sheetName val="8.배수공"/>
      <sheetName val="기초자료"/>
      <sheetName val="참고자료"/>
      <sheetName val="6. FLOOR"/>
      <sheetName val="99노임기준"/>
      <sheetName val="부산4"/>
      <sheetName val="산출기준(파견전산실)"/>
      <sheetName val="공사비명세서"/>
      <sheetName val="토목집계표"/>
      <sheetName val="직접공사비"/>
      <sheetName val="깨기"/>
      <sheetName val="S0"/>
      <sheetName val="옹벽기초자료"/>
      <sheetName val="기본DATA"/>
      <sheetName val="재무가정"/>
      <sheetName val="OH공량old"/>
      <sheetName val="입력DATA"/>
      <sheetName val="바닥판"/>
      <sheetName val="Schedule E - P滂"/>
      <sheetName val="IMPEADENCE MAP 취수장"/>
      <sheetName val="자재co"/>
      <sheetName val="토사(PE)"/>
      <sheetName val="Schedule A - Page 柖#_x0000__x0000_솈ᦑ"/>
      <sheetName val="Schedule A - Page 柖#_x0000__x0000_ℶ"/>
      <sheetName val="노임적용"/>
      <sheetName val="4_맹암거집계표ሧ"/>
      <sheetName val="충주"/>
      <sheetName val="Schedule E -胸(脼(헾⿠_x0005__x0000__x0000__x0000__x0000_ꐜ"/>
      <sheetName val="Schedule E -萈&lt;헾⿐_x0005__x0000__x0000__x0000__x0000_퀱掍菄"/>
      <sheetName val="Schedule E - Pag_x0000__x0000_坐ᔨ䳌빸Ъ雤O"/>
      <sheetName val="Schedule E - Pag䓐&gt;蛠Ȝ똙ø_x0000__x0000_궸᎝"/>
      <sheetName val="Schedule E -_x0000__x0000__x0005__x0000_ⶫɌ_x0000__x0000__x0000__x0001__x0000_薰"/>
      <sheetName val="Schedule C - P塠ɪđ乔T⭸ᡨ⣸ᡨ"/>
      <sheetName val="Schedule E - P磇⊅밀⊅︀ꃕԯ"/>
      <sheetName val="공사현황"/>
      <sheetName val="방식총괄"/>
      <sheetName val="전력"/>
      <sheetName val="인건-측정"/>
      <sheetName val="값 목록"/>
      <sheetName val="종합"/>
      <sheetName val="공작물조직표(용배수)"/>
      <sheetName val="PTR台손익"/>
      <sheetName val="1F"/>
      <sheetName val="총괄내역서"/>
      <sheetName val="노무비"/>
      <sheetName val="11.자재단가"/>
      <sheetName val="공종별집계표"/>
      <sheetName val="공종별내역서"/>
      <sheetName val="신규단가"/>
      <sheetName val="공사설정"/>
      <sheetName val="공량산출표"/>
      <sheetName val="공량산출"/>
      <sheetName val="리스트"/>
      <sheetName val="지수"/>
      <sheetName val="01월TTL"/>
      <sheetName val="BOM-Form A.1.III"/>
      <sheetName val="J01"/>
      <sheetName val="Corrib Haz"/>
      <sheetName val="자료"/>
      <sheetName val="내부부하"/>
      <sheetName val="Schedule E - Pag_x0000__x0000_嚀ᳵ䳌§缐ӗ跔Z"/>
      <sheetName val="Schedule E -邀䨹ଂ⿚砀ニ쀕潓_x0015__x0000_鐀_xdc12_؂"/>
      <sheetName val="Schedule E -邀䨹ଂ⿚᠀ꬉ쀦潓_x0015__x0000_鐀_xdc12_؂"/>
      <sheetName val="Schedule B - Page 3 of Ԁ"/>
      <sheetName val="특2호하천산근"/>
      <sheetName val="특2호부관하천산근"/>
      <sheetName val="전체"/>
      <sheetName val="일위대가표"/>
      <sheetName val="시화점실행"/>
      <sheetName val="관람석제출"/>
      <sheetName val="單價表단가표"/>
      <sheetName val="기초입력 DATA"/>
      <sheetName val="혼합기층_포설_및다짐__x0000__x0000_Ԁ_x0000_"/>
      <sheetName val="Schedule E - Pageက"/>
      <sheetName val="Schedule E - Page〯â"/>
      <sheetName val="Schedule E - Pag"/>
      <sheetName val="Schedule E - Page倯ñ"/>
      <sheetName val="SG"/>
      <sheetName val="Condition"/>
      <sheetName val="9GNG운반"/>
      <sheetName val="용산1(해보)"/>
      <sheetName val="작업금지"/>
      <sheetName val="맨홀조서"/>
      <sheetName val="Schedule E - Pa_xd800_㝒ᨀ遙ԯ_x0000_缀_x0000__x0000__x0000_"/>
      <sheetName val="Schedule E - Î_x0000_Ԁ_x0000_耀㝵_x0000__x0000__x0000__x0000_Ā_x0000_"/>
      <sheetName val="Schedule E - Î_x0000_Ԁ_x0000__x0000_챲_x0002__x0000__x0000__x0000_Ā_x0000_"/>
      <sheetName val="Schedule E - PÂ_x0000_Ԁ_x0000_䀀ꫵ_x0002__x0000__x0000__x0000_Ā"/>
      <sheetName val="Schedule E -谔È斨᫭䨐ᨧ_x0000__x0000_Ứ]_x0006__x0000_͸"/>
      <sheetName val="Schedule E -׃〇_x0000__x0000_뤰_x0000__x0000__x0000_ꋝ臭區^_x0000_"/>
      <sheetName val="200"/>
      <sheetName val="견적갑지"/>
      <sheetName val="을지 "/>
      <sheetName val="기별명세"/>
      <sheetName val="기존단가_(2)1"/>
      <sheetName val="TB-내역서"/>
      <sheetName val="★도급내역"/>
      <sheetName val="집계표(육상)"/>
      <sheetName val="OD5000"/>
      <sheetName val="금액내역서"/>
      <sheetName val="대치판정"/>
      <sheetName val="실행예산-변경분"/>
      <sheetName val="견적기준"/>
      <sheetName val="1차_내역서"/>
      <sheetName val="system_&amp;_LOOK_UP_FUNC"/>
      <sheetName val="plan&amp;section_of_foundation"/>
      <sheetName val="working_load_at_the_btm_ft_"/>
      <sheetName val="stability_check"/>
      <sheetName val="design_load"/>
      <sheetName val="바_한일양산"/>
      <sheetName val="Schedule_E_-_Pageက諱ԃ恭䀯E"/>
      <sheetName val="Sheet3_(2)"/>
      <sheetName val="실행내역_"/>
      <sheetName val="1_맹암거관련_xls"/>
      <sheetName val="1_%EB%A7%B9%EC%95%94%EA%B1%B0%E"/>
      <sheetName val="Form_MF_-_2"/>
      <sheetName val="Graph_(LGEN)"/>
      <sheetName val="선적schedule_(2)"/>
      <sheetName val="Schedule_E_-_Page_10_of_1"/>
      <sheetName val="내역서_띤ͤ눼ͤ1"/>
      <sheetName val="2_자재집계표8"/>
      <sheetName val="화강석_보조기층8"/>
      <sheetName val="혼합기층_포설_및다짐_(2)8"/>
      <sheetName val="보조기층_포설_및다짐8"/>
      <sheetName val="보차도경계석운반_(2)8"/>
      <sheetName val="1_총괄토공8"/>
      <sheetName val="2_하수터파기토공8"/>
      <sheetName val="3_하수수량집계표8"/>
      <sheetName val="4_맹암거집계표8"/>
      <sheetName val="맹암거_토공8"/>
      <sheetName val="5_포장공사수량집계표8"/>
      <sheetName val="도로경계석_(2)8"/>
      <sheetName val="급수급탕_(동관)8"/>
      <sheetName val="오배수_(집계)8"/>
      <sheetName val="장비당단가_(1)7"/>
      <sheetName val="Site_Expenses6"/>
      <sheetName val="_견적서6"/>
      <sheetName val="1_맹암거관련6"/>
      <sheetName val="3BL공동구_수량6"/>
      <sheetName val="BSD_(2)6"/>
      <sheetName val="변압기_및_발전기_용량5"/>
      <sheetName val="공사비_내역_(가)5"/>
      <sheetName val="OCT_FDN3"/>
      <sheetName val="2F_회의실견적(5_14_일대)4"/>
      <sheetName val="Customer_Databas3"/>
      <sheetName val="2_단면가정3"/>
      <sheetName val="4_말뚝설계3"/>
      <sheetName val="1_설계조건3"/>
      <sheetName val="I_설계조건3"/>
      <sheetName val="GTG_TR_PIT3"/>
      <sheetName val="kimre_scrubber3"/>
      <sheetName val="_해군동해관사_미장공사A그룹_공내역서_xlsx3"/>
      <sheetName val="단위별_일위대가표3"/>
      <sheetName val="1_설계기준3"/>
      <sheetName val="수목데이타_3"/>
      <sheetName val="별표_3"/>
      <sheetName val="남양시작동자105노65기1_3화1_23"/>
      <sheetName val="TABLE2-1_ISBL(GENEAL-CIVIL)3"/>
      <sheetName val="TABLE2-1_ISBL-(SlTE_PREP)3"/>
      <sheetName val="TABLE2_1_ISBL_(Soil_Invest)3"/>
      <sheetName val="TABLE2-2_OSBL(GENERAL-CIVIL)3"/>
      <sheetName val="TABLE2-2_OSBL-(SITE_PREP)3"/>
      <sheetName val="General_Data3"/>
      <sheetName val="7_5_2_BOQ_Summary_3"/>
      <sheetName val="TYPE-B_평균H3"/>
      <sheetName val="SL_dau_tien3"/>
      <sheetName val="Wind_Load(3_1)_(2)3"/>
      <sheetName val="Wind_Load(3_2)3"/>
      <sheetName val="Wind_Load(3_4)3"/>
      <sheetName val="full_(2)3"/>
      <sheetName val="설산1_나3"/>
      <sheetName val="전선_및_전선관3"/>
      <sheetName val="IMP_(REACTOR)3"/>
      <sheetName val="조도계산서_(도서)3"/>
      <sheetName val="Schedule_C_-_Page_2_of_63"/>
      <sheetName val="Schedule_C_-_Page_4_of_63"/>
      <sheetName val="Schedule_C_-_Page_5_of_63"/>
      <sheetName val="Schedule_C_-_Page_6_of_63"/>
      <sheetName val="Schedule_A_-_Page_1_of_33"/>
      <sheetName val="Schedule_A_-_Page_2_of_33"/>
      <sheetName val="Schedule_A_-_Page_3_of_33"/>
      <sheetName val="Schedule_B_-_Page_1_of_43"/>
      <sheetName val="Schedule_B_-_Page_2_of_43"/>
      <sheetName val="Schedule_B_-_Page_3_of_43"/>
      <sheetName val="Schedule_B_-_Page_4_of_43"/>
      <sheetName val="Schedule_C_-_Page_1_of_63"/>
      <sheetName val="Schedule_C_-_Page_3_of_63"/>
      <sheetName val="Schedule_E_-_Page_1_of_113"/>
      <sheetName val="Schedule_E_-_Page_10_of_113"/>
      <sheetName val="Schedule_E_-_Page_11_of_113"/>
      <sheetName val="Schedule_E_-_Page_2_of_113"/>
      <sheetName val="Schedule_E_-_Page_3_of_113"/>
      <sheetName val="Schedule_E_-_Page_4_of_113"/>
      <sheetName val="Schedule_E_-_Page_5_of_113"/>
      <sheetName val="Schedule_E_-_Page_6_of_113"/>
      <sheetName val="Schedule_E_-_Page_7_of_113"/>
      <sheetName val="Schedule_E_-_Page_8_of_113"/>
      <sheetName val="Schedule_E_-_Page_9_of_113"/>
      <sheetName val="A_1_3_-_Page_1_of_13"/>
      <sheetName val="A_1_4_-_Page_1_of_13"/>
      <sheetName val="A_4_-_Page_1_of_13"/>
      <sheetName val="공종별_집계2"/>
      <sheetName val="Data_Vol2"/>
      <sheetName val="노원열병합__건축공사기성내역서3"/>
      <sheetName val="CP-E2_(품셈표)3"/>
      <sheetName val="4_LINE3"/>
      <sheetName val="7_th3"/>
      <sheetName val="제원_설계조건2"/>
      <sheetName val="HORI__VESSEL2"/>
      <sheetName val="design_data2"/>
      <sheetName val="member_design2"/>
      <sheetName val="TC_IN2"/>
      <sheetName val="RING_WALL2"/>
      <sheetName val="Sheet1_(2)3"/>
      <sheetName val="sum1_(2)2"/>
      <sheetName val="DESIGN_CRITERIA2"/>
      <sheetName val="C_&amp;_G_RHS2"/>
      <sheetName val="as_boq_list_up1"/>
      <sheetName val="1_취수장2"/>
      <sheetName val="AS포장복구_2"/>
      <sheetName val="1_우편집중내역서2"/>
      <sheetName val="BSD__2_2"/>
      <sheetName val="단가산출서_(2)2"/>
      <sheetName val="New_Valuation2"/>
      <sheetName val="인건비_2"/>
      <sheetName val="Lookup_tables2"/>
      <sheetName val="바_한일양산1"/>
      <sheetName val="plan&amp;section_of_foundation2"/>
      <sheetName val="working_load_at_the_btm_ft_2"/>
      <sheetName val="stability_check2"/>
      <sheetName val="design_load2"/>
      <sheetName val="Sheet3_(2)1"/>
      <sheetName val="Util&amp;_Real1"/>
      <sheetName val="실행내역_1"/>
      <sheetName val="1차_내역서2"/>
      <sheetName val="system_&amp;_LOOK_UP_FUNC2"/>
      <sheetName val="1_맹암거관련_xls1"/>
      <sheetName val="1_%EB%A7%B9%EC%95%94%EA%B1%B0%1"/>
      <sheetName val="Form_MF_-_21"/>
      <sheetName val="Graph_(LGEN)1"/>
      <sheetName val="선적schedule_(2)1"/>
      <sheetName val="단가표_1"/>
      <sheetName val="2_내역서1"/>
      <sheetName val="CT_1"/>
      <sheetName val="Galaxy_소비자가격표1"/>
      <sheetName val="IMP__REACTOR_1"/>
      <sheetName val="PROJECT_BRIEF(EX_NEW)1"/>
      <sheetName val="토공(우물통,기타)_1"/>
      <sheetName val="Schedule_E_-_Page倯ñ가뮙"/>
      <sheetName val="Schedule_E_-_Page〯â였뒋㰜"/>
      <sheetName val="2_ㄱ)교량1"/>
      <sheetName val="토공_토적표1"/>
      <sheetName val="토공_갑지1"/>
      <sheetName val="2_설계제원1"/>
      <sheetName val="중기조종사_단위단가1"/>
      <sheetName val="UOP_508_PG_2-91"/>
      <sheetName val="플랜트_설치1"/>
      <sheetName val="8_11"/>
      <sheetName val="페이징_배관배선1"/>
      <sheetName val="REINF_1"/>
      <sheetName val="ASTM_C5851"/>
      <sheetName val="3련_BOX1"/>
      <sheetName val="Schedule_E_-_Pa何Ⰰ佖✀訒ԯ缀"/>
      <sheetName val="water_prop_1"/>
      <sheetName val="개시대사_(2)1"/>
      <sheetName val="Schedule_E_-_Page_11_of浐ௗ펈1"/>
      <sheetName val="제조원가계산서_(2)1"/>
      <sheetName val="6PILE__(돌출)1"/>
      <sheetName val="1_물가시세표1"/>
      <sheetName val="5_노임단가1"/>
      <sheetName val="4_중기단가산출1"/>
      <sheetName val="6_단가목록1"/>
      <sheetName val="8_배수공1"/>
      <sheetName val="2_자재집계표7"/>
      <sheetName val="화강석_보조기층7"/>
      <sheetName val="혼합기층_포설_및다짐_(2)7"/>
      <sheetName val="보조기층_포설_및다짐7"/>
      <sheetName val="보차도경계석운반_(2)7"/>
      <sheetName val="1_총괄토공7"/>
      <sheetName val="2_하수터파기토공7"/>
      <sheetName val="3_하수수량집계표7"/>
      <sheetName val="4_맹암거집계표7"/>
      <sheetName val="맹암거_토공7"/>
      <sheetName val="5_포장공사수량집계표7"/>
      <sheetName val="도로경계석_(2)7"/>
      <sheetName val="급수급탕_(동관)7"/>
      <sheetName val="오배수_(집계)7"/>
      <sheetName val="장비당단가_(1)6"/>
      <sheetName val="Site_Expenses5"/>
      <sheetName val="_견적서5"/>
      <sheetName val="1_맹암거관련5"/>
      <sheetName val="3BL공동구_수량5"/>
      <sheetName val="BSD_(2)5"/>
      <sheetName val="변압기_및_발전기_용량4"/>
      <sheetName val="공사비_내역_(가)4"/>
      <sheetName val="OCT_FDN2"/>
      <sheetName val="2F_회의실견적(5_14_일대)3"/>
      <sheetName val="Customer_Databas2"/>
      <sheetName val="2_단면가정2"/>
      <sheetName val="4_말뚝설계2"/>
      <sheetName val="1_설계조건2"/>
      <sheetName val="I_설계조건2"/>
      <sheetName val="GTG_TR_PIT2"/>
      <sheetName val="kimre_scrubber2"/>
      <sheetName val="_해군동해관사_미장공사A그룹_공내역서_xlsx2"/>
      <sheetName val="단위별_일위대가표2"/>
      <sheetName val="1_설계기준2"/>
      <sheetName val="수목데이타_2"/>
      <sheetName val="별표_2"/>
      <sheetName val="남양시작동자105노65기1_3화1_22"/>
      <sheetName val="TABLE2-1_ISBL(GENEAL-CIVIL)2"/>
      <sheetName val="TABLE2-1_ISBL-(SlTE_PREP)2"/>
      <sheetName val="TABLE2_1_ISBL_(Soil_Invest)2"/>
      <sheetName val="TABLE2-2_OSBL(GENERAL-CIVIL)2"/>
      <sheetName val="TABLE2-2_OSBL-(SITE_PREP)2"/>
      <sheetName val="General_Data2"/>
      <sheetName val="7_5_2_BOQ_Summary_2"/>
      <sheetName val="TYPE-B_평균H2"/>
      <sheetName val="SL_dau_tien2"/>
      <sheetName val="Wind_Load(3_1)_(2)2"/>
      <sheetName val="Wind_Load(3_2)2"/>
      <sheetName val="Wind_Load(3_4)2"/>
      <sheetName val="full_(2)2"/>
      <sheetName val="설산1_나2"/>
      <sheetName val="전선_및_전선관2"/>
      <sheetName val="IMP_(REACTOR)2"/>
      <sheetName val="조도계산서_(도서)2"/>
      <sheetName val="Schedule_C_-_Page_2_of_62"/>
      <sheetName val="Schedule_C_-_Page_4_of_62"/>
      <sheetName val="Schedule_C_-_Page_5_of_62"/>
      <sheetName val="Schedule_C_-_Page_6_of_62"/>
      <sheetName val="Schedule_A_-_Page_1_of_32"/>
      <sheetName val="Schedule_A_-_Page_2_of_32"/>
      <sheetName val="Schedule_A_-_Page_3_of_32"/>
      <sheetName val="Schedule_B_-_Page_1_of_42"/>
      <sheetName val="Schedule_B_-_Page_2_of_42"/>
      <sheetName val="Schedule_B_-_Page_3_of_42"/>
      <sheetName val="Schedule_B_-_Page_4_of_42"/>
      <sheetName val="Schedule_C_-_Page_1_of_62"/>
      <sheetName val="Schedule_C_-_Page_3_of_62"/>
      <sheetName val="Schedule_E_-_Page_1_of_112"/>
      <sheetName val="Schedule_E_-_Page_10_of_112"/>
      <sheetName val="Schedule_E_-_Page_11_of_112"/>
      <sheetName val="Schedule_E_-_Page_2_of_112"/>
      <sheetName val="Schedule_E_-_Page_3_of_112"/>
      <sheetName val="Schedule_E_-_Page_4_of_112"/>
      <sheetName val="Schedule_E_-_Page_5_of_112"/>
      <sheetName val="Schedule_E_-_Page_6_of_112"/>
      <sheetName val="Schedule_E_-_Page_7_of_112"/>
      <sheetName val="Schedule_E_-_Page_8_of_112"/>
      <sheetName val="Schedule_E_-_Page_9_of_112"/>
      <sheetName val="A_1_3_-_Page_1_of_12"/>
      <sheetName val="A_1_4_-_Page_1_of_12"/>
      <sheetName val="A_4_-_Page_1_of_12"/>
      <sheetName val="공종별_집계1"/>
      <sheetName val="Data_Vol1"/>
      <sheetName val="노원열병합__건축공사기성내역서2"/>
      <sheetName val="CP-E2_(품셈표)2"/>
      <sheetName val="4_LINE2"/>
      <sheetName val="7_th2"/>
      <sheetName val="제원_설계조건1"/>
      <sheetName val="HORI__VESSEL1"/>
      <sheetName val="design_data1"/>
      <sheetName val="member_design1"/>
      <sheetName val="TC_IN1"/>
      <sheetName val="RING_WALL1"/>
      <sheetName val="Sheet1_(2)2"/>
      <sheetName val="sum1_(2)1"/>
      <sheetName val="DESIGN_CRITERIA1"/>
      <sheetName val="C_&amp;_G_RHS1"/>
      <sheetName val="1_취수장1"/>
      <sheetName val="AS포장복구_1"/>
      <sheetName val="1_우편집중내역서1"/>
      <sheetName val="BSD__2_1"/>
      <sheetName val="단가산출서_(2)1"/>
      <sheetName val="New_Valuation1"/>
      <sheetName val="인건비_1"/>
      <sheetName val="Lookup_tables1"/>
      <sheetName val="plan&amp;section_of_foundation1"/>
      <sheetName val="working_load_at_the_btm_ft_1"/>
      <sheetName val="stability_check1"/>
      <sheetName val="design_load1"/>
      <sheetName val="내역서_띤ͤ눼ͤ2"/>
      <sheetName val="1차_내역서1"/>
      <sheetName val="system_&amp;_LOOK_UP_FUNC1"/>
      <sheetName val="단가표_"/>
      <sheetName val="2_내역서"/>
      <sheetName val="CT_"/>
      <sheetName val="IMP__REACTOR_"/>
      <sheetName val="PROJECT_BRIEF(EX_NEW)"/>
      <sheetName val="토공(우물통,기타)_"/>
      <sheetName val="2_ㄱ)교량"/>
      <sheetName val="토공_토적표"/>
      <sheetName val="토공_갑지"/>
      <sheetName val="2_설계제원"/>
      <sheetName val="중기조종사_단위단가"/>
      <sheetName val="UOP_508_PG_2-9"/>
      <sheetName val="플랜트_설치"/>
      <sheetName val="8_1"/>
      <sheetName val="페이징_배관배선"/>
      <sheetName val="REINF_"/>
      <sheetName val="ASTM_C585"/>
      <sheetName val="3련_BOX"/>
      <sheetName val="water_prop_"/>
      <sheetName val="개시대사_(2)"/>
      <sheetName val="Schedule_E_-_Page_11_of浐ௗ펈"/>
      <sheetName val="제조원가계산서_(2)"/>
      <sheetName val="6PILE__(돌출)"/>
      <sheetName val="1_물가시세표"/>
      <sheetName val="5_노임단가"/>
      <sheetName val="4_중기단가산출"/>
      <sheetName val="6_단가목록"/>
      <sheetName val="8_배수공"/>
      <sheetName val="21"/>
      <sheetName val="22"/>
      <sheetName val="in_progress"/>
      <sheetName val="단가견적조사표"/>
      <sheetName val="Tool"/>
      <sheetName val="그림"/>
      <sheetName val="양식"/>
      <sheetName val="전익자재"/>
      <sheetName val="내역서_x0000__x0000__x0000__x0000__x0000__x0000__x0000__x0000__x00"/>
      <sheetName val="기자재비"/>
      <sheetName val="▶ 일일출역 집계_20210729080244"/>
      <sheetName val="Schedule E - PÂ_x0000_퀀隝ခ婶쐀ᠵ适ᢀ"/>
      <sheetName val="Schedule E - Page 1ㆨӫƽꙭ"/>
      <sheetName val="과거교육훈련비"/>
      <sheetName val="Financial impact"/>
      <sheetName val="Depreciation&amp;Interest"/>
      <sheetName val="NR Suppliers"/>
      <sheetName val="Variables"/>
      <sheetName val="Investment"/>
      <sheetName val="Production"/>
      <sheetName val="Material"/>
      <sheetName val="Product"/>
      <sheetName val="NR Inland Transport"/>
      <sheetName val="Incentives"/>
      <sheetName val="NR Overseas Transport"/>
      <sheetName val="NR Price"/>
      <sheetName val="Product mix"/>
      <sheetName val="Exchange Rate"/>
      <sheetName val="판관영비"/>
      <sheetName val="년판01"/>
      <sheetName val="을지"/>
      <sheetName val="배치1"/>
      <sheetName val="汇总"/>
      <sheetName val="보조기층ᢴᜫ"/>
      <sheetName val="CC Down load 0716"/>
      <sheetName val="기기분석"/>
      <sheetName val="Schedule E -_x0000__x0000__x0005__x0000_໔_x0000__x0000__x0000__x0000__x0001__x0000_ࠉ"/>
      <sheetName val="역T형교대(말뚝기초)"/>
      <sheetName val="Schedule E - PaÁ_x0000_Ԁ_x0000_耀_xdb1a__x000b__x0000__x0000__x0000_"/>
      <sheetName val="Schedule E - Pag_x0000__x0000_Ā_x0000__x0005__x0000__x0000__x0000_䡠"/>
      <sheetName val="Schedule E - Page _x0000__x0000_窼_x0014_헾⽱_x0005__x0000_"/>
      <sheetName val="Schedule E - Page 葨_x0014_蒬_x0014_헾⽱_x0005__x0000_"/>
      <sheetName val="Schedule E - Page 罸3헾⾹_x0005__x0000__x0000_"/>
      <sheetName val="Schedule E - PÂ_x0000_Ԁ_x0000_　㳙힆_x0001__x0000__x0000_Ā"/>
      <sheetName val="Schedule E - PÂ_x0000_Ԁ_x0000_退୤咘_x0002__x0000__x0000_Ā"/>
      <sheetName val="Schedule E - PÂ_x0000_Ԁ_x0000_뀀냐ᅋ_x0002__x0000__x0000_Ā"/>
      <sheetName val="Schedule E - Pa렀ꔇ砯_xdd02_✣⠁⠦"/>
      <sheetName val="Schedule E - Paª_x0000_Ԁ_x0000_　࿃∮_x0002__x0000__x0000_"/>
    </sheetNames>
    <sheetDataSet>
      <sheetData sheetId="0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 refreshError="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/>
      <sheetData sheetId="749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/>
      <sheetData sheetId="967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/>
      <sheetData sheetId="1056" refreshError="1"/>
      <sheetData sheetId="1057" refreshError="1"/>
      <sheetData sheetId="1058" refreshError="1"/>
      <sheetData sheetId="1059"/>
      <sheetData sheetId="1060"/>
      <sheetData sheetId="1061" refreshError="1"/>
      <sheetData sheetId="1062"/>
      <sheetData sheetId="1063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/>
      <sheetData sheetId="1073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/>
      <sheetData sheetId="1104"/>
      <sheetData sheetId="1105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/>
      <sheetData sheetId="1449" refreshError="1"/>
      <sheetData sheetId="1450"/>
      <sheetData sheetId="1451" refreshError="1"/>
      <sheetData sheetId="1452">
        <row r="5">
          <cell r="A5" t="str">
            <v>공사관리</v>
          </cell>
        </row>
      </sheetData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서"/>
      <sheetName val="감리비산출(건축)"/>
      <sheetName val="CM대가산출"/>
      <sheetName val="인원산출(전기)"/>
      <sheetName val="건설공사 감리원 배치기준"/>
      <sheetName val="배치예정계획표"/>
      <sheetName val="배치계획"/>
      <sheetName val="실행"/>
      <sheetName val="감리비산출(법적인월수)"/>
      <sheetName val="차량비용산출"/>
      <sheetName val="사무원비용산출"/>
      <sheetName val="보고서비용"/>
      <sheetName val="손해배상보험"/>
      <sheetName val="손해배상공제증권 산출"/>
      <sheetName val="건설사업관리 공제요율"/>
      <sheetName val="책임감리 공제요율"/>
      <sheetName val="감리비산출(외주)"/>
      <sheetName val="정부노임단가"/>
      <sheetName val="수량산출"/>
      <sheetName val="설계기준"/>
      <sheetName val="내역1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용역금액(계약금액)</v>
          </cell>
        </row>
      </sheetData>
      <sheetData sheetId="16">
        <row r="5">
          <cell r="B5" t="str">
            <v>용역금액(계약금액)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표"/>
      <sheetName val="목차"/>
      <sheetName val="설명서"/>
      <sheetName val="예정공정표"/>
      <sheetName val="갑지"/>
      <sheetName val="수단간"/>
      <sheetName val="무자"/>
      <sheetName val="무토집"/>
      <sheetName val="무배"/>
      <sheetName val="무횡집"/>
      <sheetName val="무횡조"/>
      <sheetName val="무횡수"/>
      <sheetName val="무횡단"/>
      <sheetName val="무횡토"/>
      <sheetName val="무면수"/>
      <sheetName val="무면조"/>
      <sheetName val="무면단"/>
      <sheetName val="무포집"/>
      <sheetName val="무포수"/>
      <sheetName val="무포조"/>
      <sheetName val="무포단"/>
      <sheetName val="무진포수"/>
      <sheetName val="무진포조"/>
      <sheetName val="무진포단"/>
      <sheetName val="Sheet1"/>
      <sheetName val="Sheet2"/>
      <sheetName val="Sheet3"/>
      <sheetName val="Sheet4"/>
      <sheetName val="Sheet5"/>
      <sheetName val="3련 BOX"/>
      <sheetName val="정부노임단가"/>
      <sheetName val="종단계산"/>
      <sheetName val="SLAB&quot;1&quot;"/>
      <sheetName val="환율"/>
      <sheetName val="범용개발순소요비용"/>
      <sheetName val="일위대가"/>
      <sheetName val="별첨1(임금)"/>
      <sheetName val="손익분석"/>
      <sheetName val="내역"/>
      <sheetName val="부안일위"/>
      <sheetName val="MO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E-J-N"/>
      <sheetName val="3련 BOX"/>
      <sheetName val="정부노임단가"/>
      <sheetName val=""/>
      <sheetName val="A__WINDOWS_msoffice_HEXCEL_DA_2"/>
    </sheetNames>
    <definedNames>
      <definedName name="macro6" refersTo="#REF!"/>
      <definedName name="macro7" refersTo="#REF!"/>
    </defined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ING"/>
      <sheetName val="환경평가"/>
      <sheetName val="인구"/>
      <sheetName val="여과지동"/>
      <sheetName val="기초자료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#REF"/>
      <sheetName val="차액보증"/>
      <sheetName val="집계표"/>
      <sheetName val="터파기및재료"/>
      <sheetName val="9GNG운반"/>
      <sheetName val="준검 내역서"/>
      <sheetName val="T13(P68~72,78)"/>
      <sheetName val="TOTAL"/>
      <sheetName val="2"/>
      <sheetName val="여방토공 "/>
      <sheetName val="3련 BOX"/>
      <sheetName val="산출내역서집계표"/>
      <sheetName val="실행철강하도"/>
      <sheetName val="건축"/>
      <sheetName val="교차구"/>
      <sheetName val="선급금신청서"/>
      <sheetName val="교대(A1-A2)"/>
      <sheetName val="제잡비"/>
      <sheetName val="암거"/>
      <sheetName val="포장공"/>
      <sheetName val="배수공"/>
      <sheetName val="일위대가"/>
      <sheetName val="내역서 (2)"/>
      <sheetName val="대가표(품셈)"/>
      <sheetName val="플랜트 설치"/>
      <sheetName val="교각1"/>
      <sheetName val="조명시설"/>
      <sheetName val="월말"/>
      <sheetName val="원가"/>
      <sheetName val="기둥(원형)"/>
      <sheetName val="AHU집계"/>
      <sheetName val="설비"/>
      <sheetName val="대림경상68억"/>
      <sheetName val="산출근거"/>
      <sheetName val="입찰안"/>
      <sheetName val="견적(갑지)"/>
      <sheetName val="Sheet4"/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터널조도"/>
      <sheetName val="I一般比"/>
      <sheetName val="과천MAIN"/>
      <sheetName val="대비"/>
      <sheetName val="내역서(총)"/>
      <sheetName val="TEL"/>
      <sheetName val="plan&amp;section of foundation"/>
      <sheetName val="민속촌메뉴"/>
      <sheetName val="수량산출서"/>
      <sheetName val="부대대비"/>
      <sheetName val="냉연집계"/>
      <sheetName val="Sheet3"/>
      <sheetName val="신우"/>
      <sheetName val="교각계산"/>
      <sheetName val="노원열병합  건축공사기성내역서"/>
      <sheetName val="N賃率-職"/>
      <sheetName val="실행내역서 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DATA"/>
      <sheetName val="데이타"/>
      <sheetName val="ABUT수량-A1"/>
      <sheetName val="변경갑지"/>
      <sheetName val="증감(갑지)"/>
      <sheetName val="Sheet1"/>
      <sheetName val="1.설계조건"/>
      <sheetName val="일위대가(1)"/>
      <sheetName val="손익차9월2"/>
      <sheetName val="B(함)일반수량"/>
      <sheetName val="공사개요"/>
      <sheetName val="개요"/>
      <sheetName val="6호기"/>
      <sheetName val="기계경비"/>
      <sheetName val="공사비집계"/>
      <sheetName val="대로근거"/>
      <sheetName val="단면가정"/>
      <sheetName val="자재운반단가일람표"/>
      <sheetName val="날개벽수량표"/>
      <sheetName val="호표"/>
      <sheetName val="각형맨홀"/>
      <sheetName val="회로내역(승인)"/>
      <sheetName val="단가산출서"/>
      <sheetName val="내역"/>
      <sheetName val="DATE"/>
      <sheetName val="sheets"/>
      <sheetName val="예산M12A"/>
      <sheetName val="일위대가목차"/>
      <sheetName val="노임단가"/>
      <sheetName val="경비_원본"/>
      <sheetName val="직재"/>
      <sheetName val="감가상각"/>
      <sheetName val="J直材4"/>
      <sheetName val="업무"/>
      <sheetName val="code"/>
      <sheetName val="토공(우물통,기타) "/>
      <sheetName val="wall"/>
      <sheetName val="BOQ(전체)"/>
      <sheetName val="Sheet1 (2)"/>
      <sheetName val="1-3.조건,바닥판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@4030H1.65"/>
      <sheetName val="우각부보강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OPING"/>
      <sheetName val="B3@4030h2"/>
      <sheetName val="내역서"/>
      <sheetName val="말뚝지지력산정"/>
      <sheetName val="3련 BOX"/>
      <sheetName val="성토도수로현황"/>
      <sheetName val="가도공"/>
      <sheetName val="3BL공동구 수량"/>
      <sheetName val="일반수량집계"/>
      <sheetName val="변화치수"/>
      <sheetName val="사각맨홀"/>
      <sheetName val="산출근거"/>
      <sheetName val="교각계산"/>
      <sheetName val="교각1"/>
      <sheetName val="기계경비"/>
      <sheetName val="Customer Databa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배수관산출근거"/>
      <sheetName val="종배수관"/>
      <sheetName val="배수산출근거"/>
      <sheetName val="종배수관집계"/>
      <sheetName val="종배수관수량집계"/>
      <sheetName val="실행철강하도"/>
      <sheetName val="DATE"/>
      <sheetName val="우각부보강"/>
      <sheetName val="정부노임단가"/>
      <sheetName val="내역서"/>
      <sheetName val="노임"/>
      <sheetName val="설비"/>
      <sheetName val="Y-WORK"/>
      <sheetName val="COPING"/>
      <sheetName val="수안보-MBR1"/>
      <sheetName val="일반맨홀수량집계"/>
      <sheetName val="터널조도"/>
      <sheetName val="Sheet1"/>
      <sheetName val="단가표 "/>
      <sheetName val="인건-측정"/>
      <sheetName val="맨홀수량산출"/>
      <sheetName val="노무비"/>
      <sheetName val="L형옹벽단위수량(35)"/>
      <sheetName val="자압"/>
      <sheetName val="NOMUBI"/>
      <sheetName val="단면치수"/>
      <sheetName val="JUCKEYK"/>
      <sheetName val="플랜트 설치"/>
      <sheetName val="PROJECT BRIEF(EX.NEW)"/>
      <sheetName val="capbeam(1)"/>
      <sheetName val="1SPAN"/>
      <sheetName val="6PILE  (돌출)"/>
      <sheetName val="ABUT수량-A1"/>
      <sheetName val="sw1"/>
      <sheetName val="시중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  <sheetName val="N賃率-職"/>
      <sheetName val="설직재_1"/>
      <sheetName val="J直材4"/>
      <sheetName val="직재"/>
      <sheetName val="직노"/>
      <sheetName val="1.우편집중내역서"/>
      <sheetName val="집계"/>
      <sheetName val="#REF"/>
      <sheetName val="기본일위"/>
      <sheetName val="내역서2안"/>
      <sheetName val="패널"/>
      <sheetName val="실행내역"/>
      <sheetName val="업무"/>
      <sheetName val="I一般比"/>
      <sheetName val="토 적 표"/>
      <sheetName val="지급자재"/>
      <sheetName val="서울시신호-2"/>
      <sheetName val="__"/>
      <sheetName val="교각1"/>
      <sheetName val="ABUT수량-A1"/>
      <sheetName val="일위"/>
      <sheetName val="단"/>
      <sheetName val="danga"/>
      <sheetName val="ilch"/>
      <sheetName val=" HIT-&gt;HMC 견적(3900)"/>
      <sheetName val="재집"/>
      <sheetName val="내역"/>
      <sheetName val="내역서"/>
      <sheetName val="금액내역서"/>
      <sheetName val="마감사양"/>
      <sheetName val="연령현황"/>
      <sheetName val="1-1"/>
      <sheetName val="경영상태"/>
      <sheetName val="인건비"/>
      <sheetName val="20관리비율"/>
      <sheetName val="40총괄"/>
      <sheetName val="40집계"/>
      <sheetName val="노무비"/>
      <sheetName val="노임단가표"/>
      <sheetName val="총괄 CCTV수량"/>
      <sheetName val="4.설계예산내역서"/>
      <sheetName val="6.관급자재조서"/>
      <sheetName val="내역및총괄"/>
      <sheetName val="COPING"/>
      <sheetName val="제-노임"/>
      <sheetName val="단위수량"/>
      <sheetName val="공사내역"/>
      <sheetName val="수량산출"/>
      <sheetName val="을"/>
      <sheetName val="LH3 동양시스템"/>
      <sheetName val="sw1"/>
      <sheetName val="용소리교"/>
      <sheetName val="guard(mac)"/>
      <sheetName val="견적대비 견적서"/>
      <sheetName val="공사원가계산서"/>
      <sheetName val="K55수출"/>
      <sheetName val="골조시행"/>
      <sheetName val="8.PILE  (돌출)"/>
      <sheetName val="Y-WORK"/>
      <sheetName val="ITEM"/>
      <sheetName val="부하(성남)"/>
      <sheetName val="갑지"/>
      <sheetName val="대가호표"/>
      <sheetName val="건축내역"/>
      <sheetName val="경산"/>
      <sheetName val="산출기준자료"/>
      <sheetName val="공조기"/>
      <sheetName val="단가 "/>
      <sheetName val="일위대가"/>
      <sheetName val="수목데이타 "/>
      <sheetName val="NEYOK"/>
      <sheetName val="단가산출2"/>
      <sheetName val="원가 (2)"/>
      <sheetName val="B2BERP"/>
      <sheetName val="전체"/>
      <sheetName val="광혁기성"/>
      <sheetName val="부서현황"/>
      <sheetName val="신우"/>
      <sheetName val="토공(우물통,기타) "/>
      <sheetName val="input"/>
      <sheetName val="단위일위"/>
      <sheetName val="6. 직접경비"/>
      <sheetName val="기존단가 (2)"/>
      <sheetName val="XL4Poppy"/>
      <sheetName val="포장절단"/>
      <sheetName val="홍보비디오"/>
      <sheetName val="단가산출"/>
      <sheetName val="견적990322"/>
      <sheetName val="LOAD-46"/>
      <sheetName val="표지 (2)"/>
      <sheetName val="N賃率_職"/>
      <sheetName val="노임단가"/>
      <sheetName val="배수통관(좌)"/>
      <sheetName val="품셈TABLE"/>
      <sheetName val="DB"/>
      <sheetName val="총괄목록"/>
      <sheetName val="견적서"/>
      <sheetName val="9GNG운반"/>
      <sheetName val="HW일위"/>
      <sheetName val="교통대책내역"/>
      <sheetName val="손익분석"/>
      <sheetName val="전신환매도율"/>
      <sheetName val="자재단가"/>
      <sheetName val="LEGEND"/>
      <sheetName val="일위대가(가설)"/>
      <sheetName val="MS"/>
      <sheetName val="공정외주"/>
      <sheetName val="96갑지"/>
      <sheetName val="U-TYPE(1)"/>
      <sheetName val="데이타"/>
      <sheetName val="재료집계"/>
      <sheetName val="유림골조"/>
      <sheetName val="일위대가(계측기설치)"/>
      <sheetName val="공정집계_국별"/>
      <sheetName val="제비목비율_"/>
      <sheetName val="토_적_표"/>
      <sheetName val="1_우편집중내역서"/>
      <sheetName val="_HIT-&gt;HMC_견적(3900)"/>
      <sheetName val="4_설계예산내역서"/>
      <sheetName val="6_관급자재조서"/>
      <sheetName val="합천내역"/>
      <sheetName val="적용단가"/>
      <sheetName val="실행"/>
      <sheetName val="3.공통공사대비"/>
      <sheetName val="EQ-R1"/>
      <sheetName val="BASIC (2)"/>
      <sheetName val="개요"/>
      <sheetName val="G.R300경비"/>
      <sheetName val="단위세대-산출근거"/>
      <sheetName val="토지보상비"/>
      <sheetName val="AP1"/>
      <sheetName val="자재단가비교표"/>
      <sheetName val="이토변실(A3-LINE)"/>
      <sheetName val="일위대가(4층원격)"/>
      <sheetName val="대치판정"/>
      <sheetName val="제비목비율_1"/>
      <sheetName val="토_적_표1"/>
      <sheetName val="1_우편집중내역서1"/>
      <sheetName val="_HIT-&gt;HMC_견적(3900)1"/>
      <sheetName val="4_설계예산내역서1"/>
      <sheetName val="6_관급자재조서1"/>
      <sheetName val="총괄_CCTV수량"/>
      <sheetName val="6__직접경비"/>
      <sheetName val="8_PILE__(돌출)"/>
      <sheetName val="견적대비_견적서"/>
      <sheetName val="단가_"/>
      <sheetName val="수목데이타_"/>
      <sheetName val="원가_(2)"/>
      <sheetName val="LH3_동양시스템"/>
      <sheetName val="토공(우물통,기타)_"/>
      <sheetName val="data2"/>
      <sheetName val="설계변경내역서"/>
      <sheetName val="-배수구조총재료"/>
      <sheetName val="평자재단가"/>
      <sheetName val="공사비"/>
      <sheetName val="노임"/>
      <sheetName val="제경집계"/>
      <sheetName val="기계경비"/>
      <sheetName val="골막이(야매)"/>
      <sheetName val="조건표"/>
      <sheetName val="단가"/>
      <sheetName val="2002공임"/>
      <sheetName val="2002자재가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#REF"/>
      <sheetName val="내역서적용수량"/>
      <sheetName val="원가계산서 "/>
      <sheetName val="공사명입력"/>
      <sheetName val="근로자자료입력"/>
      <sheetName val="참고자료"/>
      <sheetName val="진주방향"/>
      <sheetName val="내역서"/>
      <sheetName val="구천"/>
      <sheetName val="청천내"/>
      <sheetName val="데이타"/>
      <sheetName val="건축설계 대가요율"/>
      <sheetName val="DATE"/>
      <sheetName val="총괄내역서"/>
      <sheetName val="2공구하도급내역서"/>
      <sheetName val="경산"/>
      <sheetName val="설계명세서"/>
      <sheetName val="자료입력"/>
      <sheetName val="예산명세서"/>
      <sheetName val="평가데이터"/>
      <sheetName val="직접경비"/>
      <sheetName val="직접인건비"/>
      <sheetName val="명세서"/>
      <sheetName val="토목공사"/>
      <sheetName val="제잡비계산"/>
      <sheetName val="일위"/>
      <sheetName val="계양가시설"/>
      <sheetName val="원가+내역"/>
      <sheetName val="개요"/>
      <sheetName val="참조"/>
      <sheetName val="평내중"/>
      <sheetName val="총괄내역"/>
      <sheetName val="요율"/>
      <sheetName val="원가계산서"/>
      <sheetName val="내역서,주요자재대(토목)"/>
      <sheetName val="일위대가 (2)"/>
      <sheetName val="현장관리"/>
      <sheetName val="공구"/>
      <sheetName val="단가(1)"/>
      <sheetName val="초기화면"/>
      <sheetName val="관급자재"/>
      <sheetName val="SANBAISU"/>
      <sheetName val="06 일위대가목록"/>
      <sheetName val="현장경비"/>
      <sheetName val="방배동내역(리라)"/>
      <sheetName val="건축공사집계표"/>
      <sheetName val="방배동내역 (총괄)"/>
      <sheetName val="부대공사총괄"/>
      <sheetName val="관접합및부설"/>
      <sheetName val="단가"/>
      <sheetName val="FB25JN"/>
      <sheetName val="공사원가계산서"/>
      <sheetName val="도급예산내역서총괄표"/>
      <sheetName val="정부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"/>
      <sheetName val="우각부보강"/>
      <sheetName val="총괄"/>
      <sheetName val="수량산출"/>
      <sheetName val="COPING"/>
      <sheetName val="DATE"/>
      <sheetName val="문화내역"/>
      <sheetName val="실행철강하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터널조도"/>
      <sheetName val="노임"/>
      <sheetName val="TOTAL"/>
      <sheetName val="ilch"/>
      <sheetName val="정부노임단가"/>
      <sheetName val="종배수관"/>
      <sheetName val="명세서"/>
      <sheetName val="공사비"/>
      <sheetName val="CONCRETE"/>
      <sheetName val="내역"/>
      <sheetName val="cost"/>
      <sheetName val="DATE"/>
      <sheetName val="NOMUBI"/>
      <sheetName val="총괄"/>
      <sheetName val="COPING"/>
      <sheetName val="I一般比"/>
      <sheetName val="과천MAIN"/>
      <sheetName val="대비"/>
      <sheetName val="내역서(총)"/>
      <sheetName val="TEL"/>
      <sheetName val="plan&amp;section of foundation"/>
      <sheetName val="민속촌메뉴"/>
      <sheetName val="수량산출서"/>
      <sheetName val="부대대비"/>
      <sheetName val="냉연집계"/>
      <sheetName val="Sheet3"/>
      <sheetName val="신우"/>
      <sheetName val="교각계산"/>
      <sheetName val="노원열병합  건축공사기성내역서"/>
      <sheetName val="N賃率-職"/>
      <sheetName val="실행내역서 "/>
      <sheetName val="Sheet1"/>
      <sheetName val="일위대가"/>
      <sheetName val="sheets"/>
      <sheetName val="예산M12A"/>
      <sheetName val="일위대가목차"/>
      <sheetName val="노임단가"/>
      <sheetName val="경비_원본"/>
      <sheetName val="직재"/>
      <sheetName val="감가상각"/>
      <sheetName val="J直材4"/>
      <sheetName val="업무"/>
      <sheetName val="code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단"/>
      <sheetName val="토공(우물통,기타) "/>
      <sheetName val="(C)원내역"/>
      <sheetName val="내역서 (2)"/>
      <sheetName val="총괄내역서"/>
      <sheetName val="DATA"/>
      <sheetName val="데이타"/>
      <sheetName val="원가계산"/>
      <sheetName val="사급자재"/>
      <sheetName val="이토변실(A3-LINE)"/>
      <sheetName val="호표"/>
      <sheetName val="ABUT수량-A1"/>
      <sheetName val="횡 연장"/>
      <sheetName val="sub"/>
      <sheetName val="(A)내역서"/>
      <sheetName val="값"/>
      <sheetName val="48일위"/>
      <sheetName val="48수량"/>
      <sheetName val="22수량"/>
      <sheetName val="49일위"/>
      <sheetName val="22일위"/>
      <sheetName val="49수량"/>
      <sheetName val="자재단가"/>
      <sheetName val="재집"/>
      <sheetName val="집계표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설계명세서(선로)"/>
      <sheetName val="공사현황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환경평가"/>
      <sheetName val="인구"/>
      <sheetName val="터파기및재료"/>
      <sheetName val="여과지동"/>
      <sheetName val="기초자료"/>
      <sheetName val="#REF"/>
      <sheetName val="9GNG운반"/>
      <sheetName val="준검 내역서"/>
      <sheetName val="플랜트 설치"/>
      <sheetName val="T13(P68~72,78)"/>
      <sheetName val="여방토공 "/>
      <sheetName val="2"/>
      <sheetName val="견적서"/>
      <sheetName val="설계조건"/>
      <sheetName val="직노"/>
      <sheetName val="20관리비율"/>
      <sheetName val="C-노임단가"/>
      <sheetName val="경산"/>
      <sheetName val="Sheet2"/>
      <sheetName val="입찰안"/>
      <sheetName val="부하계산서"/>
      <sheetName val="CT "/>
      <sheetName val="발신정보"/>
      <sheetName val="기본일위"/>
      <sheetName val="2F 회의실견적(5_14 일대)"/>
      <sheetName val="sw1"/>
      <sheetName val="실행철강하도"/>
      <sheetName val="단가비교표"/>
      <sheetName val="동원(3)"/>
      <sheetName val="예정(3)"/>
      <sheetName val="인건-측정"/>
      <sheetName val="조도계산서 (도서)"/>
      <sheetName val="동력부하(도산)"/>
      <sheetName val="danga"/>
      <sheetName val="Sheet14"/>
      <sheetName val="Sheet13"/>
      <sheetName val="유림골조"/>
      <sheetName val="소비자가"/>
      <sheetName val="6호기"/>
      <sheetName val="공사원가계산서"/>
      <sheetName val="FANDBS"/>
      <sheetName val="GRDATA"/>
      <sheetName val="SHAFTDBSE"/>
      <sheetName val="자재단가비교표"/>
      <sheetName val="단가조사"/>
      <sheetName val="을"/>
      <sheetName val="제36-40호표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TABLE"/>
      <sheetName val="유기공정"/>
      <sheetName val="96물가 CODE"/>
      <sheetName val="연부97-1"/>
      <sheetName val="갑지1"/>
      <sheetName val="단가산출2"/>
      <sheetName val="조명시설"/>
      <sheetName val="예산변경사항"/>
      <sheetName val="개요"/>
      <sheetName val="세부내역"/>
      <sheetName val="정공공사"/>
      <sheetName val="Sheet5"/>
      <sheetName val="갑지"/>
      <sheetName val="인건비"/>
      <sheetName val="DB단가"/>
      <sheetName val="도"/>
      <sheetName val="공사내역"/>
      <sheetName val="전기일위대가"/>
      <sheetName val="BID"/>
      <sheetName val="LEGEND"/>
      <sheetName val="조경"/>
      <sheetName val="계산서(곡선부)"/>
      <sheetName val="-치수표(곡선부)"/>
      <sheetName val="운반"/>
      <sheetName val="UR2-Calculation"/>
      <sheetName val="건축내역"/>
      <sheetName val="을지"/>
      <sheetName val="DB"/>
      <sheetName val="설직재-1"/>
      <sheetName val="주소록"/>
      <sheetName val="갑지(추정)"/>
      <sheetName val="합천내역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본장"/>
      <sheetName val="도체종-상수표"/>
      <sheetName val="OPT7"/>
      <sheetName val="원가계산서"/>
      <sheetName val="1.설계조건"/>
      <sheetName val="LOPCALC"/>
      <sheetName val="장애코드"/>
      <sheetName val="현금예금"/>
      <sheetName val="CP-E2 (품셈표)"/>
      <sheetName val="품목납기"/>
      <sheetName val="설비"/>
      <sheetName val="U-TYPE(1)"/>
      <sheetName val="조도계산(1)"/>
      <sheetName val="전차선로 물량표"/>
      <sheetName val="일위대가목록"/>
      <sheetName val="001"/>
      <sheetName val="와동25-3(변경)"/>
      <sheetName val="60명당사(총괄)"/>
      <sheetName val="CT_"/>
      <sheetName val="2F_회의실견적(5_14_일대)"/>
      <sheetName val="조도계산서_(도서)"/>
      <sheetName val="96물가_CODE"/>
      <sheetName val="CP-E2_(품셈표)"/>
      <sheetName val="70%"/>
      <sheetName val="전기단가조사서"/>
      <sheetName val="반중력식옹벽3.5"/>
      <sheetName val="중기사용료"/>
      <sheetName val="Macro1"/>
      <sheetName val="Macro2"/>
      <sheetName val="김재복부장님"/>
      <sheetName val="기초대가"/>
      <sheetName val="97"/>
      <sheetName val="WORK"/>
      <sheetName val="K1자재(3차등)"/>
      <sheetName val="덕전리"/>
      <sheetName val="선급금신청서"/>
      <sheetName val="실행비교"/>
      <sheetName val="6PILE  (돌출)"/>
      <sheetName val="신규 수주분(사용자 정의)"/>
      <sheetName val="UserData"/>
      <sheetName val="환율"/>
      <sheetName val="금액집계"/>
      <sheetName val="화재 탐지 설비"/>
      <sheetName val="工완성공사율"/>
      <sheetName val="Y-WORK"/>
      <sheetName val="EACT10"/>
      <sheetName val="일위단가"/>
      <sheetName val="Sheet9"/>
      <sheetName val="1안"/>
      <sheetName val="음료실행"/>
      <sheetName val="APT내역"/>
      <sheetName val="부대시설"/>
      <sheetName val="기둥(원형)"/>
      <sheetName val="기성금내역서"/>
      <sheetName val="통신원가"/>
      <sheetName val="원가"/>
      <sheetName val="1000 DB구축 부표"/>
      <sheetName val="제-노임"/>
      <sheetName val="제직재"/>
      <sheetName val="부하LOAD"/>
      <sheetName val="일위대가(1)"/>
      <sheetName val="11월 가격"/>
      <sheetName val="연수동"/>
      <sheetName val="청천내"/>
      <sheetName val="소상 &quot;1&quot;"/>
      <sheetName val="차액보증"/>
      <sheetName val="10월가격"/>
      <sheetName val="원형1호맨홀토공수량"/>
      <sheetName val="철거산출근거"/>
      <sheetName val="기계경비산출기준"/>
      <sheetName val="단가산출(변경없음)"/>
      <sheetName val="원본(갑지)"/>
      <sheetName val="판매96"/>
      <sheetName val="GAEYO"/>
      <sheetName val="타견적1"/>
      <sheetName val="타견적2"/>
      <sheetName val="타견적3"/>
      <sheetName val="밸브설치"/>
      <sheetName val="부속동"/>
      <sheetName val="공사개요(좌)"/>
      <sheetName val="직공비"/>
      <sheetName val="매입세율"/>
      <sheetName val="공사개요"/>
      <sheetName val="Sheet7"/>
      <sheetName val="어음광고주"/>
      <sheetName val="내역서1999.8최종"/>
      <sheetName val="단가표"/>
      <sheetName val="사통"/>
      <sheetName val="차수"/>
      <sheetName val="FPA"/>
      <sheetName val="Data Vol"/>
      <sheetName val="순수개발"/>
      <sheetName val="11.단가비교표_"/>
      <sheetName val="16.기계경비산출내역_"/>
      <sheetName val="공통가설"/>
      <sheetName val="전체"/>
      <sheetName val="Galaxy 소비자가격표"/>
      <sheetName val="백암비스타내역"/>
      <sheetName val="Oper Amount"/>
      <sheetName val="실적단가"/>
      <sheetName val="일위대가_복합"/>
      <sheetName val="일위대가_서비스"/>
      <sheetName val="장비집계"/>
      <sheetName val="전기,계장"/>
      <sheetName val="품셈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8.PILE  (돌출)"/>
      <sheetName val="임차품의(농조)"/>
      <sheetName val="copy"/>
      <sheetName val="심사물량"/>
      <sheetName val="심사계산"/>
      <sheetName val="실행내역"/>
      <sheetName val="입출재고현황 (2)"/>
      <sheetName val="교각1"/>
      <sheetName val="wall"/>
      <sheetName val="기계내역"/>
      <sheetName val="조도계산서 _도서_"/>
      <sheetName val="기성"/>
      <sheetName val="CTEMCOST"/>
      <sheetName val="가로등기초"/>
      <sheetName val="견적대비 견적서"/>
      <sheetName val="BASIC (2)"/>
      <sheetName val="rate"/>
      <sheetName val="PROCESS"/>
      <sheetName val="원가 (2)"/>
      <sheetName val="토공정보"/>
      <sheetName val="예산M5A"/>
      <sheetName val="예산M2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CB"/>
      <sheetName val="본체"/>
      <sheetName val="단위수량"/>
      <sheetName val="type-F"/>
      <sheetName val="ITEM"/>
      <sheetName val="3련 BOX"/>
      <sheetName val="대치판정"/>
      <sheetName val="7.1 자재단가표(케이블)"/>
      <sheetName val="화재_탐지_설비"/>
      <sheetName val="소상_&quot;1&quot;"/>
      <sheetName val="전기"/>
      <sheetName val="실행"/>
      <sheetName val="VE절감"/>
      <sheetName val="물량표S"/>
      <sheetName val="금액내역서"/>
      <sheetName val="물가시세"/>
      <sheetName val="변경갑지"/>
      <sheetName val="증감(갑지)"/>
      <sheetName val="산출내역서집계표"/>
      <sheetName val="건축"/>
      <sheetName val="제잡비"/>
      <sheetName val="B(함)일반수량"/>
      <sheetName val="손익차9월2"/>
      <sheetName val="단가"/>
      <sheetName val="날개벽수량표"/>
      <sheetName val="첨부파일"/>
      <sheetName val="일반수량총괄"/>
      <sheetName val="토공총괄"/>
      <sheetName val="골재수량"/>
      <sheetName val="레미콘집계"/>
      <sheetName val="주요자재"/>
      <sheetName val="타공종이기"/>
      <sheetName val="98수문일위"/>
      <sheetName val="진주방향"/>
      <sheetName val="유통망계획"/>
      <sheetName val="기준자료"/>
      <sheetName val="제품"/>
      <sheetName val="견적계산"/>
      <sheetName val="수안보-MBR1"/>
      <sheetName val="건축내역서"/>
      <sheetName val="변압기 및 발전기 용량"/>
      <sheetName val="담장산출"/>
      <sheetName val="건축원가계산서"/>
      <sheetName val="기계경비(시간당)"/>
      <sheetName val="램머"/>
      <sheetName val="교대(A1-A2)"/>
      <sheetName val="공사비집계"/>
      <sheetName val="산출근거"/>
      <sheetName val="단가산출"/>
      <sheetName val="배수관공"/>
      <sheetName val="Sheet1 (2)"/>
      <sheetName val="dt0301"/>
      <sheetName val="dtt0301"/>
      <sheetName val="목록"/>
      <sheetName val="LOAD-46"/>
      <sheetName val="부하(성남)"/>
      <sheetName val="토공계산서(부체도로)"/>
      <sheetName val="내부부하"/>
      <sheetName val="설계내역(2001)"/>
      <sheetName val="토목"/>
      <sheetName val="단가목록"/>
      <sheetName val="대창(장성)"/>
      <sheetName val="TRE TABLE"/>
      <sheetName val="자재운반단가일람표"/>
      <sheetName val="J형측구단위수량"/>
      <sheetName val="95년12월말"/>
      <sheetName val="PANEL_중량산출1"/>
      <sheetName val="plan&amp;section_of_foundation1"/>
      <sheetName val="노원열병합__건축공사기성내역서1"/>
      <sheetName val="실행내역서_"/>
      <sheetName val="토공(우물통,기타)_"/>
      <sheetName val="내역서_(2)"/>
      <sheetName val="횡_연장"/>
      <sheetName val="교각철근_(기초)"/>
      <sheetName val="교각철근_(구체+기초)"/>
      <sheetName val="준검_내역서"/>
      <sheetName val="플랜트_설치"/>
      <sheetName val="여방토공_"/>
      <sheetName val="CT_1"/>
      <sheetName val="2F_회의실견적(5_14_일대)1"/>
      <sheetName val="조도계산서_(도서)1"/>
      <sheetName val="96물가_CODE1"/>
      <sheetName val="sum1_(2)"/>
      <sheetName val="1_설계조건"/>
      <sheetName val="CP-E2_(품셈표)1"/>
      <sheetName val="전차선로_물량표"/>
      <sheetName val="반중력식옹벽3_5"/>
      <sheetName val="6PILE__(돌출)"/>
      <sheetName val="신규_수주분(사용자_정의)"/>
      <sheetName val="화재_탐지_설비1"/>
      <sheetName val="1000_DB구축_부표"/>
      <sheetName val="11월_가격"/>
      <sheetName val="소상_&quot;1&quot;1"/>
      <sheetName val="내역서1999_8최종"/>
      <sheetName val="Data_Vol"/>
      <sheetName val="11_단가비교표_"/>
      <sheetName val="16_기계경비산출내역_"/>
      <sheetName val="Galaxy_소비자가격표"/>
      <sheetName val="Oper_Amount"/>
      <sheetName val="암거집계_"/>
      <sheetName val="8_PILE__(돌출)"/>
      <sheetName val="입출재고현황_(2)"/>
      <sheetName val="조도계산서__도서_"/>
      <sheetName val="견적대비_견적서"/>
      <sheetName val="BASIC_(2)"/>
      <sheetName val="원가_(2)"/>
      <sheetName val="남양시작동자105노65기1_3화1_2"/>
      <sheetName val="별표_"/>
      <sheetName val="3련_BOX"/>
      <sheetName val="7_1_자재단가표(케이블)"/>
      <sheetName val="공사손익실적"/>
      <sheetName val=""/>
      <sheetName val="시행후면적"/>
      <sheetName val="수지예산"/>
      <sheetName val="품산출서"/>
      <sheetName val="1-1"/>
      <sheetName val="차도조도계산"/>
      <sheetName val="BOX"/>
      <sheetName val="실정공사비단가표"/>
      <sheetName val="일위대가(계측기설치)"/>
      <sheetName val=" HIT-&gt;HMC 견적(3900)"/>
      <sheetName val="말뚝지지력산정"/>
      <sheetName val="예산대비"/>
      <sheetName val="공문"/>
      <sheetName val="NEYOK"/>
      <sheetName val="외주가공"/>
      <sheetName val="7단가"/>
      <sheetName val="단가표 "/>
      <sheetName val="건축집계표"/>
      <sheetName val="견내"/>
      <sheetName val="매립"/>
      <sheetName val="FACTOR"/>
      <sheetName val="Cost bd-&quot;A&quot;"/>
      <sheetName val="단면가정"/>
      <sheetName val="협조전"/>
      <sheetName val="표지판단위"/>
      <sheetName val="설계"/>
      <sheetName val="단가대비"/>
      <sheetName val="소요자재"/>
      <sheetName val="일위대가(4층원격)"/>
      <sheetName val="ROOF(ALKALI)"/>
      <sheetName val="DLA"/>
      <sheetName val=" 견적서"/>
      <sheetName val="dtxl"/>
      <sheetName val="노무비 근거"/>
      <sheetName val="자료"/>
      <sheetName val="우각부보강"/>
      <sheetName val="7.경제성결과"/>
      <sheetName val="FRP내역서"/>
      <sheetName val="배수내역 (2)"/>
      <sheetName val="7내역"/>
      <sheetName val="OPT"/>
      <sheetName val="SV"/>
      <sheetName val="부대내역"/>
      <sheetName val="DRUM"/>
      <sheetName val="간지"/>
      <sheetName val="BUS제원1"/>
      <sheetName val="단가조사서"/>
      <sheetName val="목차"/>
      <sheetName val="품목"/>
      <sheetName val="AV시스템"/>
      <sheetName val="C1"/>
      <sheetName val="기성내역서표지"/>
      <sheetName val="공사비명세서"/>
      <sheetName val="지수"/>
      <sheetName val="일위대가표"/>
      <sheetName val="약품공급2"/>
      <sheetName val="99총공사내역서"/>
      <sheetName val="1공구(을)"/>
      <sheetName val="XL4Poppy"/>
      <sheetName val="List"/>
      <sheetName val="CHITIET VL-NC"/>
      <sheetName val="DON GIA"/>
      <sheetName val="MOTOR"/>
      <sheetName val="참고"/>
      <sheetName val="자판실행"/>
      <sheetName val="간선계산"/>
      <sheetName val="소업1교"/>
      <sheetName val="교통대책내역"/>
      <sheetName val="도근좌표"/>
      <sheetName val="청주(철골발주의뢰서)"/>
      <sheetName val="정렬"/>
      <sheetName val="분전함신설"/>
      <sheetName val="접지1종"/>
      <sheetName val="전선 및 전선관"/>
      <sheetName val="DATA1"/>
      <sheetName val="DHEQSUPT"/>
      <sheetName val="자재테이블"/>
      <sheetName val="산출금액내역"/>
      <sheetName val="A-4"/>
      <sheetName val="원가입력"/>
      <sheetName val="견적"/>
      <sheetName val="EQUIPMENT -2"/>
      <sheetName val="대림경상68억"/>
      <sheetName val="F1"/>
      <sheetName val="포장공자재집계표"/>
      <sheetName val="일반수량"/>
      <sheetName val="자재일람"/>
      <sheetName val="교대(A1)"/>
      <sheetName val="대가표(품셈)"/>
      <sheetName val="단가산출서"/>
      <sheetName val="토목공사"/>
      <sheetName val="위치"/>
      <sheetName val="총공사내역서"/>
      <sheetName val="다곡2교"/>
      <sheetName val="배수공 시멘트 및 골재량 산출"/>
      <sheetName val="TYPE1"/>
      <sheetName val="시화점실행"/>
      <sheetName val="입상내역"/>
      <sheetName val="__MAIN"/>
      <sheetName val="회로내역(승인)"/>
      <sheetName val="안정검토(온1)"/>
      <sheetName val="Site Expenses"/>
      <sheetName val="Macro(차단기)"/>
      <sheetName val="해상PCB"/>
      <sheetName val="물량산출근거"/>
      <sheetName val="L형 옹벽"/>
      <sheetName val="COVER"/>
      <sheetName val="관급"/>
      <sheetName val="투찰(하수)"/>
      <sheetName val="맨홀토공"/>
      <sheetName val="Ekog10"/>
      <sheetName val="코드표"/>
      <sheetName val="1을"/>
      <sheetName val="기력고압전동기"/>
      <sheetName val="일보"/>
      <sheetName val="현장지지물물량"/>
      <sheetName val="PIPE"/>
      <sheetName val="FLANGE"/>
      <sheetName val="VALVE"/>
      <sheetName val="OH공량old"/>
      <sheetName val="11"/>
      <sheetName val="목표세부명세"/>
      <sheetName val="샘플표지"/>
      <sheetName val="물가연동제"/>
      <sheetName val="1. 설계조건 2.단면가정 3. 하중계산"/>
      <sheetName val="DATA 입력란"/>
      <sheetName val="I.설계조건"/>
      <sheetName val="자재"/>
      <sheetName val="FAB별"/>
      <sheetName val="암거공"/>
      <sheetName val="실행간접비용"/>
      <sheetName val="시행예산"/>
      <sheetName val="원형맨홀수량"/>
      <sheetName val="기기리스트"/>
      <sheetName val="01"/>
      <sheetName val="연돌일위집계"/>
      <sheetName val="상승노임"/>
      <sheetName val="기초단가"/>
      <sheetName val="수량집계"/>
      <sheetName val="수량산출서 (2)"/>
      <sheetName val="CAL"/>
      <sheetName val="공주-교대(A1)"/>
      <sheetName val="COVER-P"/>
      <sheetName val="단위중량"/>
      <sheetName val="변화치수"/>
      <sheetName val="BQ_Utl_Off"/>
      <sheetName val="BREAKDOWN(철거설치)"/>
      <sheetName val="연령현황"/>
      <sheetName val="__"/>
      <sheetName val="DIAPHRAGM"/>
      <sheetName val="최종견"/>
      <sheetName val="sun"/>
      <sheetName val="예산M11A"/>
      <sheetName val="자료입력"/>
      <sheetName val="경사수로"/>
      <sheetName val="D16"/>
      <sheetName val="D25"/>
      <sheetName val="D22"/>
      <sheetName val="금융비용"/>
      <sheetName val="주안3차A-A"/>
      <sheetName val="안정검토"/>
      <sheetName val="H-pile(298x299)"/>
      <sheetName val="H-pile(250x250)"/>
      <sheetName val="일위_파일"/>
      <sheetName val="연결임시"/>
      <sheetName val="단면검토"/>
      <sheetName val="_산근2_"/>
      <sheetName val="_산근4_"/>
      <sheetName val="_산근5_"/>
      <sheetName val="기계경비"/>
      <sheetName val="예시 (수정 및 삭제금지)"/>
      <sheetName val="재1"/>
      <sheetName val="자재조사표(참고용)"/>
      <sheetName val="품셈집계표"/>
      <sheetName val="일반부표집계표"/>
      <sheetName val="전체현황"/>
      <sheetName val="견적(갑지)"/>
      <sheetName val="Controls"/>
      <sheetName val="수량산출서 갑지"/>
      <sheetName val="계약내력"/>
      <sheetName val="주요측점"/>
      <sheetName val="공종별내역서"/>
      <sheetName val="3BL공동구 수량"/>
      <sheetName val="작업일정"/>
      <sheetName val="INPUT"/>
      <sheetName val="BQ(실행)"/>
      <sheetName val="JUCK"/>
      <sheetName val="암거"/>
      <sheetName val="포장공"/>
      <sheetName val="배수공"/>
      <sheetName val="요약&amp;결과"/>
      <sheetName val="배관배선 단가조사"/>
      <sheetName val="일위대가집계"/>
      <sheetName val="4안전율"/>
      <sheetName val="사다리"/>
      <sheetName val="AA2000"/>
      <sheetName val="AA2100"/>
      <sheetName val="토류시설"/>
      <sheetName val="AA2200"/>
      <sheetName val="배수및물푸기시설집계"/>
      <sheetName val="가배수관"/>
      <sheetName val="가도수로"/>
      <sheetName val="절성경계도수로현황"/>
      <sheetName val="물푸기집계"/>
      <sheetName val="AA2300"/>
      <sheetName val="AA2400"/>
      <sheetName val="AA2500"/>
      <sheetName val="방호시설집계"/>
      <sheetName val="AA2600"/>
      <sheetName val="교통안전시설공집계"/>
      <sheetName val="교통처리가도수량집계"/>
      <sheetName val="국지도70호선-수량"/>
      <sheetName val="국지도70호선-현황"/>
      <sheetName val="남춘천IC접속부-수량"/>
      <sheetName val="남춘천IC접속부-현황"/>
      <sheetName val="군자4교하부-수량"/>
      <sheetName val="군자4교하부-현황"/>
      <sheetName val="AA2700"/>
      <sheetName val="낙하물방지공"/>
      <sheetName val="AA2800"/>
      <sheetName val="작업용가시설"/>
      <sheetName val="AA2900"/>
      <sheetName val="교량환기시설"/>
      <sheetName val="환기시설 (1)"/>
      <sheetName val="환기시설 (2)"/>
      <sheetName val="상-교대(A1-A2)"/>
      <sheetName val="집계"/>
      <sheetName val="TYPE-A"/>
      <sheetName val="설계예산서(2016년 보안등 신설공사 단가계약-).xls"/>
      <sheetName val="15100"/>
      <sheetName val="두앙"/>
      <sheetName val="재료비"/>
      <sheetName val="보온자재단가표"/>
      <sheetName val="SCH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 refreshError="1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설비"/>
      <sheetName val="우각부보강"/>
      <sheetName val="이토변실(A3-LINE)"/>
      <sheetName val="횡배수관집현황(2공구)"/>
      <sheetName val="DATE"/>
      <sheetName val="웅진교-S2"/>
      <sheetName val="노임단가"/>
      <sheetName val="7단가"/>
      <sheetName val="하부철근수량"/>
      <sheetName val="코드표"/>
      <sheetName val="설계조건"/>
      <sheetName val="토사(PE)"/>
      <sheetName val="건축내역"/>
      <sheetName val="MOTOR"/>
      <sheetName val="Sheet2"/>
      <sheetName val="수량산출"/>
      <sheetName val="단위수량"/>
      <sheetName val="수목표준대가"/>
      <sheetName val="단면가정"/>
      <sheetName val="차액보증"/>
      <sheetName val="세목전체"/>
      <sheetName val="일위대가"/>
      <sheetName val="내역서1"/>
      <sheetName val="tggwan(mac)"/>
      <sheetName val="인건비"/>
      <sheetName val="일위대가(가설)"/>
      <sheetName val="말뚝지지력산정"/>
      <sheetName val="우배수"/>
      <sheetName val="보도경계블럭"/>
      <sheetName val="기초공"/>
      <sheetName val="기둥(원형)"/>
      <sheetName val="Proposal"/>
      <sheetName val="수로단위수량"/>
      <sheetName val="우수"/>
      <sheetName val="단 box"/>
      <sheetName val="데리네이타현황"/>
      <sheetName val="직접인건비"/>
      <sheetName val="간지"/>
      <sheetName val="참고자료"/>
      <sheetName val="한강운반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일위"/>
      <sheetName val="샘플표지"/>
      <sheetName val="1안"/>
      <sheetName val="N賃率-職"/>
      <sheetName val="매립"/>
      <sheetName val="단가비교표"/>
      <sheetName val="원가 (2)"/>
      <sheetName val="과천MAIN"/>
      <sheetName val="노임"/>
      <sheetName val="정부노임단가"/>
      <sheetName val="명세서"/>
      <sheetName val="외천교"/>
      <sheetName val="I一般比"/>
      <sheetName val="ABUT수량-A1"/>
      <sheetName val="품목납기"/>
      <sheetName val="J直材4"/>
      <sheetName val="내역서1999.8최종"/>
      <sheetName val="2F 회의실견적(5_14 일대)"/>
      <sheetName val="Sheet2"/>
      <sheetName val="신우"/>
      <sheetName val="PANEL_중량산출"/>
      <sheetName val="원가_(2)"/>
      <sheetName val="종배수관"/>
      <sheetName val="예가표"/>
      <sheetName val="일위대가목차"/>
      <sheetName val="송라초중학교(final)"/>
      <sheetName val="집계표"/>
      <sheetName val="Sheet1"/>
      <sheetName val="터널조도"/>
      <sheetName val="실행내역서 "/>
      <sheetName val="DATE"/>
      <sheetName val="내역"/>
      <sheetName val="Macro1"/>
      <sheetName val="S0"/>
      <sheetName val="#REF"/>
      <sheetName val="제-노임"/>
      <sheetName val="제직재"/>
      <sheetName val="전차선로 물량표"/>
      <sheetName val="여과지동"/>
      <sheetName val="기초자료"/>
      <sheetName val="감가상각"/>
      <sheetName val="96갑지"/>
      <sheetName val="인건-측정"/>
      <sheetName val="기본일위"/>
      <sheetName val="노무비"/>
      <sheetName val="sw1"/>
      <sheetName val="NOMUBI"/>
      <sheetName val="자재단가"/>
      <sheetName val="동원(3)"/>
      <sheetName val="예정(3)"/>
      <sheetName val="6PILE  (돌출)"/>
      <sheetName val="조도계산서 (도서)"/>
      <sheetName val="대치판정"/>
      <sheetName val="CT "/>
      <sheetName val="copy"/>
      <sheetName val="약품설비"/>
      <sheetName val="부대공Ⅱ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설계명세서(선로)"/>
      <sheetName val="설비"/>
      <sheetName val="부산4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인건비"/>
      <sheetName val="내역(영일)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부하(성남)"/>
      <sheetName val="부대내역"/>
      <sheetName val="부하LOAD"/>
      <sheetName val="ITEM"/>
      <sheetName val="OPT7"/>
      <sheetName val="실정공사비단가표"/>
      <sheetName val=" 총괄표"/>
      <sheetName val="단가 및 재료비"/>
      <sheetName val="중기사용료산출근거"/>
      <sheetName val="단가표"/>
      <sheetName val="Total"/>
      <sheetName val="설계기준"/>
      <sheetName val="내역1"/>
      <sheetName val="역T형교대(말뚝기초)"/>
      <sheetName val="토적표"/>
      <sheetName val="발신정보"/>
      <sheetName val="갑"/>
      <sheetName val="1.일위대가"/>
      <sheetName val="날개벽"/>
      <sheetName val="정공공사"/>
      <sheetName val="호남2"/>
      <sheetName val="소요자재"/>
      <sheetName val="2F_회의실견적(5_14_일대)"/>
      <sheetName val="10월가격"/>
      <sheetName val="기타유틸리티설비"/>
      <sheetName val="일위대가목록"/>
      <sheetName val="한전고리-을"/>
      <sheetName val="배수공 시멘트 및 골재량 산출"/>
      <sheetName val="WORK"/>
      <sheetName val="DATA"/>
      <sheetName val="금호"/>
      <sheetName val="실행철강하도"/>
      <sheetName val="COVER"/>
      <sheetName val="산출내역서"/>
      <sheetName val="직공비"/>
      <sheetName val="Piping Design Data"/>
      <sheetName val="SCH"/>
      <sheetName val="저리조양"/>
      <sheetName val="SBarch산근"/>
      <sheetName val="예총"/>
      <sheetName val="CTEMCOST"/>
      <sheetName val="일위총괄표"/>
      <sheetName val="소방"/>
      <sheetName val="건축-물가변동"/>
      <sheetName val="공량서"/>
      <sheetName val="기관"/>
      <sheetName val="257A1"/>
      <sheetName val="교환노무"/>
      <sheetName val="K1자재(3차등)"/>
      <sheetName val="Sheet3"/>
      <sheetName val="약품공급2"/>
      <sheetName val="운동장 (2)"/>
      <sheetName val="Sheet4"/>
      <sheetName val="유기공정"/>
      <sheetName val="업무분장 "/>
      <sheetName val="공통"/>
      <sheetName val="우각부보강"/>
      <sheetName val="원가계산서"/>
      <sheetName val="총괄"/>
      <sheetName val="판매96"/>
      <sheetName val="직재"/>
      <sheetName val="price"/>
      <sheetName val="내역서1999_8최종"/>
      <sheetName val="물량산출근거"/>
      <sheetName val="단위수량"/>
      <sheetName val="가시설수량"/>
      <sheetName val="관급자재대"/>
      <sheetName val="입찰안"/>
      <sheetName val="도급"/>
      <sheetName val="가설건물"/>
      <sheetName val="SANBAISU"/>
      <sheetName val="SANTOGO"/>
      <sheetName val="차액보증"/>
      <sheetName val="JUCK"/>
      <sheetName val="인사자료총집계"/>
      <sheetName val="공통가설"/>
      <sheetName val="노원열병합  건축공사기성내역서"/>
      <sheetName val="PANEL_중량산출1"/>
      <sheetName val="조도계산서_(도서)"/>
      <sheetName val="원가_(2)1"/>
      <sheetName val="전차선로_물량표"/>
      <sheetName val="Piping_Design_Data"/>
      <sheetName val="6PILE__(돌출)"/>
      <sheetName val="CT_"/>
      <sheetName val="실행내역서_"/>
      <sheetName val="2_대외공문"/>
      <sheetName val="1_토공집계표"/>
      <sheetName val="제출내역_(2)"/>
      <sheetName val="단가_(2)"/>
      <sheetName val="사통"/>
      <sheetName val="Macro(차단기)"/>
      <sheetName val="순공사비"/>
      <sheetName val="실행비교"/>
      <sheetName val="Project Brief"/>
      <sheetName val="각형맨홀"/>
      <sheetName val="단면치수"/>
      <sheetName val="소비자가"/>
      <sheetName val="표지"/>
      <sheetName val="부하계산서"/>
      <sheetName val="산출근거#2-3"/>
      <sheetName val="일보"/>
      <sheetName val="현장지지물물량"/>
      <sheetName val="사업장공제"/>
      <sheetName val="산근"/>
      <sheetName val="기판현황  "/>
      <sheetName val="OH공량old"/>
      <sheetName val="PROCESS"/>
      <sheetName val="공통(20-91)"/>
      <sheetName val="pbs_lambda"/>
      <sheetName val="Matériel embarqué PVC"/>
      <sheetName val="MOTOR"/>
      <sheetName val="투찰"/>
      <sheetName val="해체"/>
      <sheetName val="인제내역"/>
      <sheetName val="교통대책내역"/>
      <sheetName val="재집"/>
      <sheetName val="유림골조"/>
      <sheetName val="설계내역서"/>
      <sheetName val="인테리어세부내역"/>
      <sheetName val="한강운반비"/>
      <sheetName val="T13(P68~72,78)"/>
      <sheetName val="예산결제란"/>
      <sheetName val="6호기"/>
      <sheetName val="관급"/>
      <sheetName val="WIND"/>
      <sheetName val="토사(PE)"/>
      <sheetName val="2F_회의실견적(5_14_일대)1"/>
      <sheetName val="배수공_시멘트_및_골재량_산출"/>
      <sheetName val="G_R300경비"/>
      <sheetName val="_총괄표"/>
      <sheetName val="단가_및_재료비"/>
      <sheetName val="1_일위대가"/>
      <sheetName val="운동장_(2)"/>
      <sheetName val="업무분장_"/>
      <sheetName val="PANEL_중량산출2"/>
      <sheetName val="원가_(2)2"/>
      <sheetName val="내역서1999_8최종1"/>
      <sheetName val="2F_회의실견적(5_14_일대)2"/>
      <sheetName val="실행내역서_1"/>
      <sheetName val="전차선로_물량표1"/>
      <sheetName val="6PILE__(돌출)1"/>
      <sheetName val="조도계산서_(도서)1"/>
      <sheetName val="CT_1"/>
      <sheetName val="2_대외공문1"/>
      <sheetName val="1_토공집계표1"/>
      <sheetName val="제출내역_(2)1"/>
      <sheetName val="단가_(2)1"/>
      <sheetName val="배수공_시멘트_및_골재량_산출1"/>
      <sheetName val="G_R300경비1"/>
      <sheetName val="_총괄표1"/>
      <sheetName val="단가_및_재료비1"/>
      <sheetName val="1_일위대가1"/>
      <sheetName val="운동장_(2)1"/>
      <sheetName val="업무분장_1"/>
      <sheetName val="Piping_Design_Data1"/>
      <sheetName val="견적3"/>
      <sheetName val="YES-T"/>
      <sheetName val="날개벽수량표"/>
      <sheetName val="소상 &quot;1&quot;"/>
      <sheetName val="MFAB"/>
      <sheetName val="MFRT"/>
      <sheetName val="MPKG"/>
      <sheetName val="MPRD"/>
      <sheetName val="001"/>
      <sheetName val="VXXXXXXX"/>
      <sheetName val="List"/>
      <sheetName val="갑지(추정)"/>
      <sheetName val="xxxxxx"/>
      <sheetName val="재무가정"/>
      <sheetName val="anaysis_sheet"/>
      <sheetName val="8.PILE  (돌출)"/>
      <sheetName val="danga"/>
      <sheetName val="ilch"/>
      <sheetName val=" HIT-&gt;HMC 견적(3900)"/>
      <sheetName val="PROJECT BRIEF(EX.NEW)"/>
      <sheetName val="공사개요"/>
      <sheetName val="참고"/>
      <sheetName val="맨홀"/>
      <sheetName val="cost"/>
      <sheetName val="A-4"/>
      <sheetName val="구조물철거타공정이월"/>
      <sheetName val="1을"/>
      <sheetName val="코드표"/>
      <sheetName val="원형1호맨홀토공수량"/>
      <sheetName val="주차구획선수량"/>
      <sheetName val="음료실행"/>
      <sheetName val="Piping Cost"/>
      <sheetName val="PipWT"/>
      <sheetName val="L형측구단위수량"/>
      <sheetName val="L형측구연장조서"/>
      <sheetName val="도로경계블럭단위수량"/>
      <sheetName val="도로경계블럭단위토공"/>
      <sheetName val="대비"/>
      <sheetName val="견적내용입력"/>
      <sheetName val="분석"/>
      <sheetName val="시나리오2"/>
      <sheetName val="1기 비용"/>
      <sheetName val="시나리오"/>
      <sheetName val="플랜트 설치"/>
      <sheetName val="저장품 토탈2월"/>
      <sheetName val="외화계약"/>
      <sheetName val="5.모델링"/>
      <sheetName val="8-3기계경비"/>
      <sheetName val="배수내역 (2)"/>
      <sheetName val="부속동"/>
      <sheetName val="표지판단위"/>
      <sheetName val="배수공"/>
      <sheetName val="암거"/>
      <sheetName val="포장공"/>
      <sheetName val="골재집계"/>
      <sheetName val="공종별 집계"/>
      <sheetName val="호안공"/>
      <sheetName val="조명시설"/>
      <sheetName val="XL4Poppy"/>
      <sheetName val="대로근거"/>
      <sheetName val="노원열병합__건축공사기성내역서"/>
      <sheetName val="고창방향"/>
      <sheetName val="Tool"/>
      <sheetName val="수량산출서"/>
      <sheetName val="견적을"/>
      <sheetName val="전력구구조물산근"/>
      <sheetName val="자압1"/>
      <sheetName val="설계"/>
      <sheetName val="ASP"/>
      <sheetName val="주현(해보)"/>
      <sheetName val="주현(영광)"/>
      <sheetName val="평3"/>
      <sheetName val="CONCRETE"/>
      <sheetName val="기술자료 (연수)"/>
      <sheetName val="와동25-3(변경)"/>
      <sheetName val="덕전리"/>
      <sheetName val="자료"/>
      <sheetName val="취합표"/>
      <sheetName val="물량산출"/>
      <sheetName val="배관단가조사서"/>
      <sheetName val="소야공정계획표"/>
      <sheetName val="위치조서"/>
      <sheetName val="경산"/>
      <sheetName val="일위_파일"/>
      <sheetName val="자압"/>
      <sheetName val="견적내역서"/>
      <sheetName val="수안보-MB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과천MAIN"/>
      <sheetName val="일위 (2)"/>
      <sheetName val="갑지 (2)"/>
      <sheetName val="산출근거서"/>
      <sheetName val="일위"/>
      <sheetName val="수량산출"/>
      <sheetName val="1766-1"/>
      <sheetName val="노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VXXXXX"/>
      <sheetName val="물돌리기수량집계"/>
      <sheetName val="물돌리기연장산출"/>
      <sheetName val="물돌리기"/>
      <sheetName val="종배수관"/>
      <sheetName val="과천MAIN"/>
      <sheetName val="ABUT수량-A1"/>
      <sheetName val="고양관재"/>
      <sheetName val="설계기준"/>
      <sheetName val="수량산출"/>
      <sheetName val="2000전체분"/>
      <sheetName val="2000년1차"/>
      <sheetName val="INPUT"/>
      <sheetName val="6PILE  (돌출)"/>
      <sheetName val="성곽내역서"/>
      <sheetName val="#REF"/>
      <sheetName val="내역서"/>
      <sheetName val="터파기및재료"/>
      <sheetName val="수로단위수량"/>
      <sheetName val="단면가정"/>
      <sheetName val="버스운행안내"/>
      <sheetName val="근태계획서"/>
      <sheetName val="예방접종계획"/>
      <sheetName val="L형측구"/>
      <sheetName val="간지"/>
      <sheetName val="자재총괄"/>
      <sheetName val="시멘트레미콘구입량"/>
      <sheetName val="골재구입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1.토공집계"/>
      <sheetName val="2.관대집계표"/>
      <sheetName val="접합"/>
      <sheetName val="3.구조물공"/>
      <sheetName val="7.폐기물집계"/>
      <sheetName val="지장물보호(수집)"/>
      <sheetName val="지장물산근"/>
      <sheetName val="지장물보호공단위수량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Sheet1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관경고용테이프수집"/>
      <sheetName val="관경고용산근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식재"/>
      <sheetName val="시설물"/>
      <sheetName val="식재출력용"/>
      <sheetName val="유지관리"/>
      <sheetName val="단가"/>
      <sheetName val="데이타"/>
      <sheetName val="변수값"/>
      <sheetName val="중기상차"/>
      <sheetName val="AS복구"/>
      <sheetName val="중기터파기"/>
      <sheetName val="공사설명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장비집계"/>
      <sheetName val="가도공"/>
      <sheetName val="Sheet5"/>
      <sheetName val="집계표"/>
      <sheetName val="진주방향"/>
      <sheetName val="단가일람"/>
      <sheetName val="조경일람"/>
      <sheetName val="내역"/>
      <sheetName val="총괄내역서"/>
      <sheetName val="내역서(전기)"/>
      <sheetName val="계산서(곡선부)"/>
      <sheetName val="포장재료집계표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토공 total"/>
      <sheetName val="bearing"/>
      <sheetName val="연동내역"/>
      <sheetName val="관접합및부설"/>
      <sheetName val="구조물철거타공정이월"/>
      <sheetName val="우수받이"/>
      <sheetName val="Sheet1 (2)"/>
      <sheetName val="관급자재대"/>
      <sheetName val="고압수량(철거)"/>
      <sheetName val="총괄내역서(설계)"/>
      <sheetName val="해평견적"/>
      <sheetName val="자압"/>
      <sheetName val="안전시설(수집)"/>
      <sheetName val="안전시설"/>
      <sheetName val="토사(PE)"/>
      <sheetName val="노임"/>
      <sheetName val="공량산출서"/>
      <sheetName val="POOM_MOTO"/>
      <sheetName val="POOM_MOTO2"/>
      <sheetName val="집계표1"/>
      <sheetName val="개략"/>
      <sheetName val="실행철강하도"/>
      <sheetName val="기안"/>
      <sheetName val="몰탈재료산출"/>
      <sheetName val="맨홀수량산출"/>
      <sheetName val="우수"/>
      <sheetName val="설계내역서"/>
      <sheetName val="입출재고현황 (2)"/>
      <sheetName val="용수지선토적"/>
      <sheetName val="도로토적"/>
      <sheetName val="중기임차료"/>
      <sheetName val="중기경유공제"/>
      <sheetName val="중기잡유공제"/>
      <sheetName val="중기경유지급대장"/>
      <sheetName val="중기잡유지급대장"/>
      <sheetName val="5.정산서"/>
      <sheetName val="신당동집계표"/>
      <sheetName val="내역서(기성청구)"/>
      <sheetName val="단위수량산출"/>
      <sheetName val="배수내역"/>
      <sheetName val="토목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일위"/>
      <sheetName val="총계"/>
      <sheetName val="내역서"/>
      <sheetName val="Sheet2"/>
      <sheetName val="터널조도"/>
      <sheetName val="노임단가"/>
      <sheetName val="노임"/>
      <sheetName val="직노"/>
      <sheetName val="STBOX"/>
      <sheetName val="#REF"/>
      <sheetName val="설계조건"/>
      <sheetName val="Sheet1 (2)"/>
      <sheetName val="수량3"/>
      <sheetName val="견적서(대외) (2)"/>
      <sheetName val="가공비"/>
      <sheetName val="시공계획"/>
      <sheetName val="ABUT수량-A1"/>
      <sheetName val="실행내역"/>
      <sheetName val="공사진행"/>
      <sheetName val="본체"/>
      <sheetName val="Pier 3"/>
      <sheetName val="설비"/>
      <sheetName val="단면치수"/>
      <sheetName val="정부노임단가"/>
      <sheetName val="기둥(원형)"/>
      <sheetName val="기계경비"/>
      <sheetName val="옹벽"/>
      <sheetName val="3.바닥판설계"/>
      <sheetName val="과천MAIN"/>
      <sheetName val="실행철강하도"/>
      <sheetName val="주형"/>
      <sheetName val="t형"/>
      <sheetName val="BID"/>
      <sheetName val="Sheet1"/>
      <sheetName val="하도급원가계산총괄표(식재)"/>
      <sheetName val="영업소실적"/>
      <sheetName val="JUCK"/>
      <sheetName val="내역서적용수량 (지방도893)"/>
      <sheetName val="일위목록"/>
      <sheetName val="DATA"/>
      <sheetName val="Sheet6"/>
      <sheetName val="MOTOR"/>
      <sheetName val="1-1"/>
      <sheetName val="수안보-MBR1"/>
      <sheetName val="플랜트 설치"/>
      <sheetName val="자재단가"/>
      <sheetName val="H-PILE수량집계"/>
      <sheetName val="03하반기내역서"/>
      <sheetName val="04상반기"/>
      <sheetName val="토공A"/>
      <sheetName val="5공철탑검토표"/>
      <sheetName val="4공철탑검토"/>
      <sheetName val="설계기준"/>
      <sheetName val="98지급계획"/>
      <sheetName val="DATE"/>
      <sheetName val="연습장소"/>
      <sheetName val="일위대가표"/>
      <sheetName val="원가"/>
      <sheetName val="95년12월말"/>
      <sheetName val="예산서"/>
      <sheetName val="평형공사비"/>
      <sheetName val="조건"/>
      <sheetName val="TC표지"/>
      <sheetName val="3BL공동구 수량"/>
      <sheetName val="Sheet17"/>
      <sheetName val="2"/>
      <sheetName val="수로BO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S단가"/>
      <sheetName val="남부견적"/>
      <sheetName val="남부시중단가"/>
      <sheetName val="입석시중단가"/>
      <sheetName val="인터페이스견적"/>
      <sheetName val="인터페이스부품"/>
      <sheetName val="Sheet2"/>
      <sheetName val="Sheet3"/>
      <sheetName val="통합단가"/>
      <sheetName val="#REF"/>
      <sheetName val="노임단가"/>
      <sheetName val="실행철강하도"/>
      <sheetName val="danga"/>
      <sheetName val="ilch"/>
      <sheetName val="신규일위대가"/>
      <sheetName val="1.설계기준"/>
      <sheetName val="ABUT수량-A1"/>
      <sheetName val="말뚝지지력산정"/>
      <sheetName val="2.대외공문"/>
      <sheetName val="우수"/>
      <sheetName val="화재 탐지 설비"/>
      <sheetName val="I一般比"/>
      <sheetName val="경"/>
      <sheetName val="단가"/>
      <sheetName val="공량산출서"/>
      <sheetName val="내역"/>
      <sheetName val="2F 회의실견적(5_14 일대)"/>
      <sheetName val="부대내역"/>
      <sheetName val="터파기및재료"/>
      <sheetName val="내역서"/>
      <sheetName val="esc"/>
      <sheetName val="0001new"/>
      <sheetName val="주형"/>
      <sheetName val="직재"/>
      <sheetName val="세원견적서"/>
      <sheetName val="내역(한신APT)"/>
      <sheetName val="매출피벗"/>
      <sheetName val="REDUCER"/>
      <sheetName val="WE'T"/>
      <sheetName val="충주"/>
      <sheetName val="Sheet1"/>
      <sheetName val="입상내역"/>
      <sheetName val="설계조건"/>
      <sheetName val="도로"/>
      <sheetName val="3BL공동구 수량"/>
      <sheetName val="토공(우물통,기타) "/>
      <sheetName val="입출재고현황 (2)"/>
      <sheetName val="P54"/>
      <sheetName val="가도공"/>
      <sheetName val="개략"/>
      <sheetName val="중간부"/>
      <sheetName val="tggwan(mac)"/>
      <sheetName val="2000전체분"/>
      <sheetName val="2000년1차"/>
      <sheetName val="Sheet5"/>
      <sheetName val="을"/>
      <sheetName val="전기품산출"/>
      <sheetName val="BID"/>
      <sheetName val="청하배수"/>
      <sheetName val="소일위대가코드표"/>
      <sheetName val="Products"/>
      <sheetName val="우배수"/>
      <sheetName val="환율"/>
      <sheetName val="DATE"/>
      <sheetName val="전기"/>
      <sheetName val="Sheet9"/>
      <sheetName val="일위대가표"/>
      <sheetName val="사업수지"/>
      <sheetName val="내진해석"/>
      <sheetName val="중갑지"/>
      <sheetName val="현장지지물물량"/>
      <sheetName val="데리네이타현황"/>
      <sheetName val="96배수"/>
      <sheetName val="수로단위수량"/>
      <sheetName val="설계예산서1"/>
      <sheetName val="내역표지"/>
      <sheetName val="유기공정"/>
      <sheetName val="TABLE"/>
      <sheetName val="과천MAIN"/>
      <sheetName val="설계기준 및 하중계산"/>
      <sheetName val="장비1월"/>
      <sheetName val="식간식대"/>
      <sheetName val="공제집계"/>
      <sheetName val="유류대(갑지)1월"/>
      <sheetName val="식간식대(갑지)"/>
      <sheetName val="자재대(갑지)"/>
      <sheetName val="자재(기술건철)"/>
      <sheetName val="N賃率-職"/>
      <sheetName val="Y-WORK"/>
      <sheetName val="PNLIST"/>
      <sheetName val="용량(1-2)"/>
      <sheetName val="일위대가"/>
      <sheetName val="원가계산서"/>
      <sheetName val="4.예산내역서"/>
      <sheetName val="불출요청"/>
      <sheetName val="제잡비.xls"/>
      <sheetName val="노임"/>
      <sheetName val="1.설계조건"/>
      <sheetName val="포장공자재집계표"/>
      <sheetName val="STEEL BOX 단면설계(SEC.8)"/>
      <sheetName val="WORK"/>
      <sheetName val="J直材4"/>
      <sheetName val="부대비율"/>
      <sheetName val="총괄"/>
      <sheetName val="MEXICO-C"/>
      <sheetName val="보차도경계석"/>
      <sheetName val="집계표"/>
      <sheetName val="하수급견적대비"/>
      <sheetName val="건축"/>
      <sheetName val="운동장 (2)"/>
      <sheetName val="단"/>
      <sheetName val="착공내역서"/>
      <sheetName val="L_RPTA05_목록"/>
      <sheetName val="단면치수"/>
      <sheetName val="5.정산서"/>
      <sheetName val="공종별집계표"/>
      <sheetName val="1_설계기준"/>
      <sheetName val="본공사"/>
      <sheetName val="1_설계기준1"/>
      <sheetName val="Sheet1 (2)"/>
      <sheetName val="부하(성남)"/>
      <sheetName val="단면가정"/>
      <sheetName val="방송(체육관)"/>
      <sheetName val="JUCKEYK"/>
      <sheetName val="계장산출서"/>
      <sheetName val="토목"/>
      <sheetName val="비교표"/>
      <sheetName val="b_balju_cho"/>
      <sheetName val="수량산출서-2"/>
      <sheetName val="961209"/>
      <sheetName val="현장별계약현황('98.10.31)"/>
      <sheetName val="CODE"/>
      <sheetName val="1공구산출내역서"/>
      <sheetName val="Piping Design Data"/>
      <sheetName val="전기일위대가"/>
      <sheetName val="교각계산"/>
      <sheetName val="공통가설"/>
      <sheetName val="견적서을지"/>
      <sheetName val="PROJECT BRIEF"/>
      <sheetName val="견적 업체 LIST"/>
      <sheetName val="자동제어"/>
      <sheetName val="대공종"/>
      <sheetName val="소상 &quot;1&quot;"/>
      <sheetName val="제4절-1"/>
      <sheetName val="3련 BOX"/>
      <sheetName val="단가대비표"/>
      <sheetName val="7.경제성결과"/>
      <sheetName val="위치조서"/>
      <sheetName val="예수금"/>
      <sheetName val="rate"/>
      <sheetName val="임시공사건"/>
      <sheetName val="Sales Comparison"/>
      <sheetName val="경산"/>
      <sheetName val="순성토"/>
      <sheetName val="COVER"/>
      <sheetName val="내"/>
      <sheetName val="수량산출"/>
      <sheetName val="물량산출근거"/>
      <sheetName val="입력데이타"/>
      <sheetName val="기계내역"/>
      <sheetName val="8.석축단위(H=1.5M)"/>
      <sheetName val="설직재-1"/>
      <sheetName val="손익분석"/>
      <sheetName val="신우"/>
      <sheetName val="일위"/>
      <sheetName val="중기사용료"/>
      <sheetName val="인건-측정"/>
      <sheetName val="직노"/>
      <sheetName val="토사(PE)"/>
      <sheetName val="자재단가"/>
      <sheetName val="화재_탐지_설비"/>
      <sheetName val="2_대외공문"/>
      <sheetName val="TOEC"/>
      <sheetName val="맨홀수량집계"/>
      <sheetName val="KMT물량"/>
      <sheetName val="빌딩 안내"/>
      <sheetName val="예산서"/>
      <sheetName val="영업소실적"/>
      <sheetName val="토적"/>
      <sheetName val="95년12월말"/>
      <sheetName val="부하계산서"/>
      <sheetName val="계산근거"/>
      <sheetName val="견적서(대외) (2)"/>
      <sheetName val="이토변실(A3-LINE)"/>
      <sheetName val="정부노임단가"/>
      <sheetName val="SORCE1"/>
      <sheetName val="역사이펀평균높이"/>
      <sheetName val="가시설단위수량"/>
      <sheetName val="C-노임단가"/>
      <sheetName val="대가호표"/>
      <sheetName val="일위대가목록"/>
      <sheetName val="기기공수"/>
      <sheetName val="을(1차)"/>
      <sheetName val="NOMUBI"/>
      <sheetName val="경비2내역"/>
      <sheetName val="1단계"/>
      <sheetName val="횡분배정리(DB)"/>
      <sheetName val="직원동원계획"/>
      <sheetName val="Sheet6"/>
      <sheetName val="일반맨홀수량집계"/>
      <sheetName val="일반맨홀수량집계(A-7 LINE)"/>
      <sheetName val="wall"/>
      <sheetName val="Front"/>
      <sheetName val="표지"/>
      <sheetName val="8.주형의 이음"/>
      <sheetName val="수량산출서(보강공사)"/>
      <sheetName val="단 부"/>
      <sheetName val="주경기-오배수"/>
      <sheetName val="투찰"/>
      <sheetName val="sw1"/>
      <sheetName val="밸브설치"/>
      <sheetName val="동원(3)"/>
      <sheetName val="예정(3)"/>
      <sheetName val="Macro1"/>
      <sheetName val="남양시작동자105노65기1.3화1.2"/>
      <sheetName val="입고장부 (4)"/>
      <sheetName val="배수내역"/>
      <sheetName val="터널조도"/>
      <sheetName val="플랜트 설치"/>
      <sheetName val="기둥(원형)"/>
      <sheetName val="Inform"/>
      <sheetName val="목차"/>
      <sheetName val="지우지마시오"/>
      <sheetName val="내역서(총)"/>
      <sheetName val="토 적 표"/>
      <sheetName val="POOM_MOTO"/>
      <sheetName val="POOM_MOTO2"/>
      <sheetName val="토목품셈"/>
      <sheetName val="Pier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/>
      <sheetData sheetId="171"/>
      <sheetData sheetId="172" refreshError="1"/>
      <sheetData sheetId="173" refreshError="1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수량산출"/>
      <sheetName val="내역서"/>
      <sheetName val="tggwan(mac)"/>
      <sheetName val="설비"/>
      <sheetName val="Sheet1"/>
      <sheetName val="일위대가"/>
      <sheetName val="내역서1"/>
      <sheetName val="Sheet1 (2)"/>
      <sheetName val="STEEL BOX 단면설계(SEC.8)"/>
      <sheetName val="내역"/>
      <sheetName val="충주"/>
      <sheetName val="우수"/>
      <sheetName val="공량산출서"/>
      <sheetName val="터파기및재료"/>
      <sheetName val="중산교"/>
      <sheetName val="표층포설및다짐"/>
      <sheetName val="부하계산서"/>
      <sheetName val="기초자료"/>
      <sheetName val="포장공"/>
      <sheetName val="원가계산서"/>
      <sheetName val="부대내역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간지"/>
      <sheetName val="목차"/>
      <sheetName val="결과"/>
      <sheetName val="개요"/>
      <sheetName val="종합"/>
      <sheetName val="허찬섭"/>
      <sheetName val="93"/>
      <sheetName val="94"/>
      <sheetName val="95"/>
      <sheetName val="96"/>
      <sheetName val="97"/>
      <sheetName val="98"/>
      <sheetName val="원격영상재판"/>
      <sheetName val="판례,ARS,광화일"/>
      <sheetName val="SGI 추가"/>
      <sheetName val="회선"/>
      <sheetName val="uhd"/>
      <sheetName val="pc,prt"/>
      <sheetName val="사용자지원"/>
      <sheetName val="sw노임"/>
      <sheetName val="종합 (2)"/>
      <sheetName val="종합 (3)"/>
      <sheetName val="수량산출"/>
      <sheetName val="AS복구"/>
      <sheetName val="중기터파기"/>
      <sheetName val="변수값"/>
      <sheetName val="중기상차"/>
      <sheetName val="설직재-1"/>
      <sheetName val="제직재"/>
      <sheetName val="J直材4"/>
      <sheetName val="내역"/>
      <sheetName val="맨홀수량"/>
      <sheetName val="ABUT수량-A1"/>
      <sheetName val="단가"/>
      <sheetName val="시설물일위"/>
      <sheetName val="공사비예산서(토목분)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우각부보강"/>
      <sheetName val="총괄내역서"/>
      <sheetName val="70%"/>
      <sheetName val="ABUT수량_A1"/>
      <sheetName val="4)유동표"/>
      <sheetName val="터널조도"/>
      <sheetName val="동원(3)"/>
      <sheetName val="예정(3)"/>
      <sheetName val="입찰안"/>
      <sheetName val="종배수관"/>
      <sheetName val="중산교"/>
      <sheetName val="#REF"/>
      <sheetName val="6PILE  (돌출)"/>
      <sheetName val="원가"/>
      <sheetName val="원형1호맨홀토공수량"/>
      <sheetName val="식재총괄"/>
      <sheetName val="노임"/>
      <sheetName val="설계"/>
      <sheetName val="기본DATA"/>
      <sheetName val="ETC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옹벽철근"/>
      <sheetName val="단위수량(출력X)"/>
      <sheetName val="수량집계"/>
      <sheetName val="200"/>
      <sheetName val="Sheet1"/>
      <sheetName val="일위"/>
      <sheetName val="INPUT"/>
      <sheetName val="일위대가"/>
      <sheetName val="청천내"/>
      <sheetName val="실행철강하도"/>
      <sheetName val="1.설계조건"/>
      <sheetName val="NOMUBI"/>
      <sheetName val="sw1"/>
      <sheetName val="주형"/>
      <sheetName val="배수장토목공사비"/>
      <sheetName val="전신환매도율"/>
      <sheetName val="tggwan(mac)"/>
      <sheetName val="수안보-MBR1"/>
      <sheetName val="1SPAN"/>
      <sheetName val="J형측구단위수량"/>
      <sheetName val="설비"/>
      <sheetName val="단면치수"/>
      <sheetName val="말뚝지지력산정"/>
      <sheetName val="별표집계"/>
      <sheetName val="단위중량"/>
      <sheetName val="A-4"/>
      <sheetName val="ASP포장"/>
      <sheetName val="터파기및재료"/>
      <sheetName val="통합"/>
      <sheetName val="토사(PE)"/>
      <sheetName val="계산중"/>
      <sheetName val="횡배위치"/>
      <sheetName val="DATE"/>
      <sheetName val="SG"/>
      <sheetName val="품셈TABLE"/>
      <sheetName val="기초계산(Pmax)"/>
      <sheetName val="이토변실(A3-LINE)"/>
      <sheetName val="단위수량"/>
      <sheetName val="신기1-LINE별연장"/>
      <sheetName val="가시설단위수량"/>
      <sheetName val="수질정화시설"/>
      <sheetName val="노임이"/>
      <sheetName val="EACT10"/>
      <sheetName val="眞비상(진주)"/>
      <sheetName val="관로공수량집계표(본선)"/>
      <sheetName val="교각1"/>
      <sheetName val="지장물C"/>
      <sheetName val="제수"/>
      <sheetName val="내역서"/>
      <sheetName val="입출재고현황 (2)"/>
      <sheetName val="데리네이타현황"/>
      <sheetName val="부하계산서"/>
      <sheetName val="자재단가"/>
      <sheetName val="토량산출서"/>
      <sheetName val="위치조서"/>
      <sheetName val="COPING"/>
      <sheetName val="집계장(대목_실행)"/>
      <sheetName val="전계가"/>
      <sheetName val="횡배수관토공수량"/>
      <sheetName val="9GNG운반"/>
      <sheetName val="98수문일위"/>
      <sheetName val="깨기"/>
      <sheetName val="1호맨홀토공"/>
      <sheetName val="BID"/>
      <sheetName val="방음벽기초(H=4m)"/>
      <sheetName val="PIER수량m1"/>
      <sheetName val="3BL공동구 수량"/>
      <sheetName val="좌측"/>
      <sheetName val="주beam"/>
      <sheetName val="식생블럭단위수량"/>
      <sheetName val="인건-측정"/>
      <sheetName val="MOTOR"/>
      <sheetName val="단면 (2)"/>
      <sheetName val="Macro(차단기)"/>
      <sheetName val="Sheet1 (2)"/>
      <sheetName val="Macro1"/>
      <sheetName val="1-1"/>
      <sheetName val="물가시세"/>
      <sheetName val="말뚝기초"/>
      <sheetName val="Sheet17"/>
      <sheetName val="8-3기계경비"/>
      <sheetName val="공량산출서"/>
      <sheetName val="과천MAIN"/>
      <sheetName val="주방환기"/>
      <sheetName val="대치판정"/>
      <sheetName val="샌딩 에폭시 도장"/>
      <sheetName val="자압"/>
      <sheetName val="공용시설내역"/>
      <sheetName val="Sheet2"/>
      <sheetName val="일위대가목차"/>
      <sheetName val="바닥판"/>
      <sheetName val="코드표"/>
      <sheetName val="집수정"/>
      <sheetName val="제잡비.xls"/>
      <sheetName val="토목공사일반"/>
      <sheetName val="차선도색현황"/>
      <sheetName val="기존"/>
      <sheetName val="공사내역"/>
      <sheetName val="연결임시"/>
      <sheetName val="단면검토"/>
      <sheetName val="설계조건"/>
      <sheetName val="SORCE1"/>
      <sheetName val="대로근거"/>
      <sheetName val="중로근거"/>
      <sheetName val="2000년1차"/>
      <sheetName val="회사정보"/>
      <sheetName val="J直材4"/>
      <sheetName val="수량3"/>
      <sheetName val="정부노임단가"/>
      <sheetName val="단가"/>
      <sheetName val="가도공"/>
      <sheetName val="지중자재단가"/>
      <sheetName val="조도계산서 (도서)"/>
      <sheetName val="플랜트 설치"/>
      <sheetName val="충주"/>
      <sheetName val="내역"/>
      <sheetName val="3련 BOX"/>
      <sheetName val="20관리비율"/>
      <sheetName val="공사개요"/>
      <sheetName val="PROJECT BRIEF(EX.NEW)"/>
      <sheetName val="가시설수량"/>
      <sheetName val="L형옹벽단위수량(25)"/>
      <sheetName val="L형옹벽단위수량(35)"/>
      <sheetName val="자재단가비교표"/>
      <sheetName val="기초자료"/>
      <sheetName val="산출근거"/>
      <sheetName val="일위대가표"/>
      <sheetName val="내역서(당초변경)"/>
      <sheetName val="JUCKEYK"/>
      <sheetName val="일반맨홀수량집계"/>
      <sheetName val="capbeam(1)"/>
      <sheetName val="1-1평균터파기고(1)"/>
      <sheetName val="b_balju_cho"/>
      <sheetName val="TYPE-A"/>
      <sheetName val="도장수량(하1)"/>
      <sheetName val="IMPEADENCE MAP 취수장"/>
      <sheetName val="자료입력"/>
      <sheetName val="상 부"/>
      <sheetName val="노임단가"/>
      <sheetName val="상수도토공집계표"/>
      <sheetName val="쌍송교"/>
      <sheetName val="ITEM"/>
      <sheetName val="흄관기초"/>
      <sheetName val="DATA"/>
      <sheetName val="용소리교"/>
      <sheetName val="도근좌표"/>
      <sheetName val="SCH"/>
      <sheetName val="변화치수"/>
      <sheetName val="배수통관토공수량"/>
      <sheetName val="1_설계조건"/>
      <sheetName val="Sheet1_(2)"/>
      <sheetName val="6PILE__(돌출)"/>
      <sheetName val="출입문(C-C)수량_"/>
      <sheetName val="ilch"/>
      <sheetName val="항목별세부내역"/>
      <sheetName val="일위대가(계측기설치)"/>
      <sheetName val="부안변전"/>
      <sheetName val="외천교"/>
      <sheetName val="1,2공구원가계산서"/>
      <sheetName val="2공구산출내역"/>
      <sheetName val="1공구산출내역서"/>
      <sheetName val="투찰내역"/>
      <sheetName val="FOOTING단면력"/>
      <sheetName val="중기일위대가"/>
      <sheetName val="반중력식옹벽"/>
      <sheetName val="Type(123)"/>
      <sheetName val="지급자재"/>
      <sheetName val="적용단위길이"/>
      <sheetName val="현장관리비 산출내역"/>
      <sheetName val="단가비교표"/>
      <sheetName val="교각토공"/>
      <sheetName val="수목단가"/>
      <sheetName val="시설수량표"/>
      <sheetName val="토공1차"/>
      <sheetName val="수량"/>
      <sheetName val="개별직종노임단가(2003.9)"/>
      <sheetName val="MFAB"/>
      <sheetName val="MFRT"/>
      <sheetName val="MPKG"/>
      <sheetName val="MPRD"/>
      <sheetName val="중기경유지급대장"/>
      <sheetName val="중기잡유공제"/>
      <sheetName val="중기잡유지급대장"/>
      <sheetName val="중기임차료"/>
      <sheetName val="중기경유공제"/>
      <sheetName val="날개벽"/>
      <sheetName val="기초1"/>
      <sheetName val="실행내역서"/>
      <sheetName val="화산경계"/>
      <sheetName val="기둥(원형)"/>
      <sheetName val="부속동"/>
      <sheetName val="단면가정"/>
      <sheetName val="공사비집계"/>
      <sheetName val="안전노무비(3월)"/>
      <sheetName val="전력구구조물산근2구간"/>
      <sheetName val="배수내역 (2)"/>
      <sheetName val="금액내역서"/>
      <sheetName val="PE관"/>
      <sheetName val="8.PILE  (돌출)"/>
      <sheetName val="경비단가"/>
      <sheetName val="배수공 주요자재 집계표"/>
      <sheetName val="부안일위"/>
      <sheetName val="수량산출"/>
      <sheetName val="기초공"/>
      <sheetName val="Stem Footing"/>
      <sheetName val="제-노임"/>
      <sheetName val="제직재"/>
      <sheetName val="실행비교"/>
      <sheetName val="C"/>
      <sheetName val="U-TYPE(1)"/>
      <sheetName val="전기일위대가"/>
      <sheetName val="우배수"/>
      <sheetName val="전체내역 (2)"/>
      <sheetName val="인건비 "/>
      <sheetName val="조도계산(1)"/>
      <sheetName val="투찰"/>
      <sheetName val="DIAPHRAGM"/>
      <sheetName val="공기"/>
      <sheetName val="조건표"/>
      <sheetName val="대림경상68억"/>
      <sheetName val="심사계산"/>
      <sheetName val="심사물량"/>
      <sheetName val="양식"/>
      <sheetName val="인건비"/>
      <sheetName val="수문일1"/>
      <sheetName val="ⴭⴭⴭⴭ"/>
      <sheetName val="도로토적"/>
      <sheetName val="HANDHOLE(2)"/>
      <sheetName val="POOM_MOTO"/>
      <sheetName val="우수맨홀공제단위수량"/>
      <sheetName val="화재 탐지 설비"/>
      <sheetName val="단가비교"/>
      <sheetName val="2000년하반기"/>
      <sheetName val="차액보증"/>
      <sheetName val="표지판현황"/>
      <sheetName val="지장물"/>
      <sheetName val="설계내역서"/>
      <sheetName val="2.단면가정"/>
      <sheetName val="3. 지하차도 물량 집계표"/>
      <sheetName val="(A)내역서"/>
      <sheetName val="진접"/>
      <sheetName val="D-3109"/>
      <sheetName val="골재산출"/>
      <sheetName val="시행후면적"/>
      <sheetName val="수지예산"/>
      <sheetName val="일위_파일"/>
      <sheetName val="신표지1"/>
      <sheetName val="당초내역서"/>
      <sheetName val="배수공1"/>
      <sheetName val="토공"/>
      <sheetName val="철근단면적"/>
      <sheetName val="국공유지및사유지"/>
      <sheetName val="입찰"/>
      <sheetName val="현경"/>
      <sheetName val="변경집계표"/>
      <sheetName val="백호우계수"/>
      <sheetName val="EQUIP LIST"/>
      <sheetName val="감가상각"/>
      <sheetName val="배수통관(좌)"/>
      <sheetName val="4.구조물boq"/>
      <sheetName val="기술자료 (연수)"/>
      <sheetName val="취수탑"/>
      <sheetName val="내역을"/>
      <sheetName val="1. 설계조건 2.단면가정 3. 하중계산"/>
      <sheetName val="DATA 입력란"/>
      <sheetName val="단가조사서"/>
      <sheetName val="Sheet5"/>
      <sheetName val="공사요율"/>
      <sheetName val="일반공사"/>
      <sheetName val="약품설비"/>
      <sheetName val="토지조서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토지평가조서"/>
      <sheetName val="woo(mac)"/>
      <sheetName val="시화점실행"/>
      <sheetName val="물량집계"/>
      <sheetName val="guard(mac)"/>
      <sheetName val="노무비"/>
      <sheetName val="부대내역"/>
      <sheetName val="기계경비일람"/>
      <sheetName val="맨홀수량산출"/>
      <sheetName val="오동"/>
      <sheetName val="대조"/>
      <sheetName val="나한"/>
      <sheetName val="토공집계"/>
      <sheetName val="안정계산"/>
      <sheetName val="SLAB&quot;1&quot;"/>
      <sheetName val="부하(성남)"/>
      <sheetName val="입력DATA"/>
      <sheetName val="하수급견적대비"/>
      <sheetName val="우수"/>
      <sheetName val="조명시설"/>
      <sheetName val="A(Rev.3)"/>
      <sheetName val="CALCULATION"/>
      <sheetName val="1공구내역서(1)"/>
      <sheetName val="증감대비"/>
      <sheetName val="anaysis_sheet"/>
      <sheetName val="편입조서"/>
      <sheetName val="계약서"/>
      <sheetName val="옹벽(수량)"/>
      <sheetName val="사  업  비  수  지  예  산  서"/>
      <sheetName val="WORK"/>
      <sheetName val="수량산근(출력X)"/>
      <sheetName val="표준화수량집계표(출력X)"/>
      <sheetName val="품셈총괄(출력X)"/>
      <sheetName val="견적접수"/>
      <sheetName val="기초별표"/>
      <sheetName val="집수정(600-700)"/>
      <sheetName val="계수시트"/>
      <sheetName val="A_4"/>
      <sheetName val="대비"/>
      <sheetName val="입찰결과보고"/>
      <sheetName val="일위(PN)"/>
      <sheetName val="PROCESS"/>
      <sheetName val="기계경비"/>
      <sheetName val="c_balju"/>
      <sheetName val="가설건물"/>
      <sheetName val="하나모듈옥외소화전이설"/>
      <sheetName val="장비집계"/>
      <sheetName val="1.설계기준"/>
      <sheetName val="가압장(토목)"/>
      <sheetName val="97노임단가"/>
      <sheetName val="cash"/>
      <sheetName val="가시설(TYPE-A)"/>
      <sheetName val="말뚝물량"/>
      <sheetName val="물질수지(2011)"/>
      <sheetName val="견적서"/>
      <sheetName val="표층포설및다짐"/>
      <sheetName val="맨홀수량"/>
      <sheetName val="농로수량집계"/>
      <sheetName val="농로토공집계"/>
      <sheetName val="L형 옹벽"/>
      <sheetName val="입출재고현황_(2)"/>
      <sheetName val="일위집계표"/>
      <sheetName val="수량이동"/>
      <sheetName val="평균터파기고(1-2,ASP)"/>
      <sheetName val="원형측구(B-type)"/>
      <sheetName val="45,46"/>
      <sheetName val="포장재료(1)"/>
      <sheetName val="공사비 내역 (가)"/>
      <sheetName val="AHU집계"/>
      <sheetName val="공조기휀"/>
      <sheetName val="공조기"/>
      <sheetName val="Sheet3"/>
      <sheetName val="산출내역서집계표"/>
      <sheetName val="포장공"/>
      <sheetName val="역T형"/>
      <sheetName val="5.모델링"/>
      <sheetName val="내역(포장)"/>
      <sheetName val="CAL"/>
      <sheetName val="현장타설맨홀수량산출"/>
      <sheetName val="건축집계"/>
      <sheetName val="Excel"/>
      <sheetName val="가람과비교"/>
      <sheetName val="표준지"/>
      <sheetName val="시멘트"/>
      <sheetName val="토목내역서"/>
      <sheetName val="조정금액결과표 (차수별)"/>
      <sheetName val="단중표"/>
      <sheetName val="변경후-SHEET"/>
      <sheetName val="집1"/>
      <sheetName val="단가산출"/>
      <sheetName val="전기일위목록"/>
      <sheetName val="요율"/>
      <sheetName val="상부집계표"/>
      <sheetName val="날개벽(시점좌측)"/>
      <sheetName val="전기 원가계산서"/>
      <sheetName val="대창(함평)-창열"/>
      <sheetName val="대창(장성)"/>
      <sheetName val="단가(반정1교-원주)"/>
      <sheetName val="계산식"/>
      <sheetName val="1련박스"/>
      <sheetName val="출입구총집계"/>
      <sheetName val="일반맨홀수량집계(A-7 LINE)"/>
      <sheetName val="1호맨홀가감수량"/>
      <sheetName val="1호맨홀수량산출"/>
      <sheetName val="97 사업추정(WEKI)"/>
      <sheetName val="수자재단위당"/>
      <sheetName val="보차도경계석"/>
      <sheetName val="수량산출서"/>
      <sheetName val="지구단위계획"/>
      <sheetName val="자재집게표 "/>
      <sheetName val="수공기"/>
      <sheetName val="가설공사비"/>
      <sheetName val="양수장(기계)"/>
      <sheetName val="관개"/>
      <sheetName val="설계개요"/>
      <sheetName val="자료"/>
      <sheetName val="암거단위"/>
      <sheetName val="횡 연장"/>
      <sheetName val="자압1"/>
      <sheetName val="변경서식"/>
      <sheetName val="cost"/>
      <sheetName val="설 계"/>
      <sheetName val="L_RPTA05_목록"/>
      <sheetName val="INPUT-DATA"/>
      <sheetName val="물질수지"/>
      <sheetName val="직노"/>
      <sheetName val="단가대비표"/>
      <sheetName val="단 box"/>
      <sheetName val="000000"/>
      <sheetName val="내역서적용수량 (지방도893)"/>
      <sheetName val="Macro2"/>
      <sheetName val="총수량집계표"/>
      <sheetName val="산근"/>
      <sheetName val="입력"/>
      <sheetName val="횡날개수집"/>
      <sheetName val="no_1"/>
      <sheetName val="no_2"/>
      <sheetName val="no_3"/>
      <sheetName val="no_4"/>
      <sheetName val="no_5"/>
      <sheetName val="검색"/>
      <sheetName val="피벗테이블데이터분석"/>
      <sheetName val="RAHMEN"/>
      <sheetName val="공사비예산서(토목분)"/>
      <sheetName val="unitpric"/>
      <sheetName val="noyim"/>
      <sheetName val="junggi"/>
      <sheetName val="날개벽수량표"/>
      <sheetName val="토적계산"/>
      <sheetName val="목차"/>
      <sheetName val="건축-물가변동"/>
      <sheetName val="수입"/>
      <sheetName val="수지"/>
      <sheetName val="데이타"/>
      <sheetName val="주관사업"/>
      <sheetName val="법곳동"/>
      <sheetName val="대화동"/>
      <sheetName val="변동률산출"/>
      <sheetName val="명세표"/>
      <sheetName val="Intro2"/>
      <sheetName val="Id"/>
      <sheetName val="변수"/>
      <sheetName val="1월"/>
      <sheetName val="지진시"/>
      <sheetName val="경비"/>
      <sheetName val="인원계획-미화"/>
      <sheetName val="개략"/>
      <sheetName val="손익차총괄2"/>
      <sheetName val="부동산(물건 등)의 표시 및 청구내역"/>
      <sheetName val="영업,지장물,이사확인서(개인,법인,종중)"/>
      <sheetName val="시설이용권명세서"/>
      <sheetName val="날개벽(TYPE2)"/>
      <sheetName val="고창방향"/>
      <sheetName val="입력값"/>
      <sheetName val="측구집계"/>
      <sheetName val="설계기준 및 하중계산"/>
      <sheetName val="토공정보"/>
      <sheetName val="BQ(실행)"/>
      <sheetName val="배수공"/>
      <sheetName val="집계"/>
      <sheetName val="4.고용보험"/>
      <sheetName val="보도경계블럭"/>
      <sheetName val="JUCK"/>
      <sheetName val="SKETCH"/>
      <sheetName val="REINF."/>
      <sheetName val="LOADS"/>
      <sheetName val="CHECK1"/>
      <sheetName val="5월항목"/>
      <sheetName val="9902"/>
      <sheetName val="간선계산"/>
      <sheetName val="견적대비표"/>
      <sheetName val="수원역(전체분)설계서"/>
      <sheetName val="표지"/>
      <sheetName val="횡배수관 토공량 산출"/>
      <sheetName val="자재집계표"/>
      <sheetName val="건축내역"/>
      <sheetName val="PARAMETER"/>
      <sheetName val="LEGEND"/>
      <sheetName val="토공(우물통,기타) "/>
      <sheetName val="단가산출서"/>
      <sheetName val="전기단가조사서"/>
      <sheetName val="실행내역서 "/>
      <sheetName val="이음개소"/>
      <sheetName val="수곡내역"/>
      <sheetName val="밸브설치"/>
      <sheetName val="L형옹벽(key)"/>
      <sheetName val="원가계산서"/>
      <sheetName val="반중력식옹벽3.5"/>
      <sheetName val="가격조사서"/>
      <sheetName val="횡배수관"/>
      <sheetName val="용수량(생활용수)"/>
      <sheetName val="견적내역서"/>
      <sheetName val="수리계산(2021)"/>
      <sheetName val="PIPE"/>
      <sheetName val="FLANGE"/>
      <sheetName val="VALVE"/>
      <sheetName val="도장"/>
      <sheetName val="출입문(C-C)수량_4"/>
      <sheetName val="출입문(C-C)수량_1"/>
      <sheetName val="출입문(C-C)수량_2"/>
      <sheetName val="출입문(C-C)수량_3"/>
      <sheetName val="제수변실산출근거"/>
      <sheetName val="허용지지력"/>
      <sheetName val="Tenants"/>
      <sheetName val="수식변수"/>
      <sheetName val="세목전체"/>
      <sheetName val="제출내역 (2)"/>
      <sheetName val="자(3.0m)"/>
      <sheetName val="자재조사표(참고용)"/>
      <sheetName val="품셈집계표"/>
      <sheetName val="card1"/>
      <sheetName val="수량산출서(당초)"/>
      <sheetName val="PI"/>
      <sheetName val="2"/>
      <sheetName val="수로BOX"/>
      <sheetName val="설계기준_및_하중계산"/>
      <sheetName val="갑지"/>
      <sheetName val="98비정기소모"/>
      <sheetName val="품셈"/>
      <sheetName val="단가 및 재료비"/>
      <sheetName val="단가산출2"/>
      <sheetName val="단가산출1"/>
      <sheetName val="관공일위대가"/>
      <sheetName val="10.1"/>
      <sheetName val="노무비단가"/>
      <sheetName val="제원.설계조건"/>
      <sheetName val="맨홀수량집계"/>
      <sheetName val="일위대가(뷔페)"/>
      <sheetName val="집계표"/>
      <sheetName val="MSG 수량"/>
      <sheetName val="P-산#1-1(WOWA1)"/>
      <sheetName val="포장연장"/>
      <sheetName val="기본"/>
      <sheetName val="총괄표"/>
      <sheetName val="공정표(2001년)"/>
      <sheetName val="양수장내역"/>
      <sheetName val="부대공사비"/>
      <sheetName val="빌딩 안내"/>
      <sheetName val="배수관토공산출"/>
      <sheetName val="화전입력"/>
      <sheetName val="깨기 총괄"/>
      <sheetName val="상부수량(1)"/>
      <sheetName val="단가표"/>
      <sheetName val="UNIT"/>
      <sheetName val="member design"/>
      <sheetName val="design criteria"/>
      <sheetName val="working load at the btm ft."/>
      <sheetName val="plan&amp;section of foundation"/>
      <sheetName val="1"/>
      <sheetName val="횡배수관수량집계"/>
      <sheetName val="증감내역서"/>
      <sheetName val="관로토공집계표"/>
      <sheetName val="DANGA"/>
      <sheetName val="경비산출"/>
      <sheetName val="재료비"/>
      <sheetName val="b_balju"/>
      <sheetName val="일지-H"/>
      <sheetName val="김포IO"/>
      <sheetName val="약전닥트"/>
      <sheetName val="FD"/>
      <sheetName val="건축부하"/>
      <sheetName val="FA설치명세"/>
      <sheetName val="처리단락"/>
      <sheetName val="99관저"/>
      <sheetName val="LD"/>
      <sheetName val="BOX(1.5X1.5)"/>
      <sheetName val="A LINE"/>
      <sheetName val="N賃率-職"/>
      <sheetName val="일위목록"/>
      <sheetName val="품셈총괄표"/>
      <sheetName val="받이단위량"/>
      <sheetName val="총괄설계내역서"/>
      <sheetName val="점수계산1-2"/>
      <sheetName val="평균높이산출근거"/>
      <sheetName val="횡배수관위치조서"/>
      <sheetName val="GI-LIST"/>
      <sheetName val="일위대가(가설)"/>
      <sheetName val="최적단면"/>
      <sheetName val="인구밀도산정"/>
      <sheetName val="특수기호강도거푸집"/>
      <sheetName val="종배수관면벽신"/>
      <sheetName val="종배수관(신)"/>
      <sheetName val="기계시공"/>
      <sheetName val="단가표 "/>
      <sheetName val="마산방향"/>
      <sheetName val="진주방향"/>
      <sheetName val="I一般比"/>
      <sheetName val="조서입력"/>
      <sheetName val="입력창"/>
      <sheetName val="결과창"/>
      <sheetName val="공정코드"/>
      <sheetName val="경비2내역"/>
      <sheetName val="3.바닥판설계"/>
      <sheetName val="중간부"/>
      <sheetName val="구조물철거타공정이월"/>
      <sheetName val="본체"/>
      <sheetName val="nys"/>
      <sheetName val="와동25-3(변경)"/>
      <sheetName val="실행예산"/>
      <sheetName val="역T형교대(말뚝기초)"/>
      <sheetName val="집수정단"/>
      <sheetName val="암거"/>
      <sheetName val="일위대가모듈"/>
      <sheetName val="001"/>
      <sheetName val="약품공급2"/>
      <sheetName val="청하배수"/>
      <sheetName val="제수변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토(벽체시점)"/>
      <sheetName val="토(벽체종점)"/>
      <sheetName val="가도공사"/>
      <sheetName val="토공(호안블럭)"/>
      <sheetName val="토공총괄집계"/>
      <sheetName val="수량산출서"/>
      <sheetName val="호안블럭"/>
      <sheetName val="수량집계표"/>
      <sheetName val="철근"/>
      <sheetName val="주요자재집계"/>
      <sheetName val="간지"/>
      <sheetName val="ABUT수량-A1"/>
      <sheetName val="공량산출서"/>
      <sheetName val="설비"/>
      <sheetName val="우각부보강"/>
      <sheetName val="DATE"/>
      <sheetName val="인건-측정"/>
      <sheetName val="NOMUB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촌덕평"/>
      <sheetName val="지잡비"/>
      <sheetName val="사업비"/>
      <sheetName val="발계비교"/>
      <sheetName val="발부비"/>
      <sheetName val="1덕평흑석"/>
      <sheetName val="1공잡비"/>
      <sheetName val="2흑석옥성"/>
      <sheetName val="2공잡비"/>
      <sheetName val="수의"/>
      <sheetName val="수잡비"/>
      <sheetName val="00"/>
      <sheetName val="문광당총"/>
      <sheetName val="문당총잡비"/>
      <sheetName val="11"/>
      <sheetName val="청천내"/>
      <sheetName val="청천잡"/>
      <sheetName val="2000전체분"/>
      <sheetName val="2000년1차"/>
      <sheetName val="ABUT수량-A1"/>
      <sheetName val="직접경비"/>
      <sheetName val="직접인건비"/>
      <sheetName val="약품공급2"/>
      <sheetName val="산출근거"/>
      <sheetName val="용수량_생활용수_"/>
      <sheetName val="신호등일위대가"/>
      <sheetName val="RE9604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서총괄"/>
      <sheetName val="내역서"/>
      <sheetName val="일위대가"/>
      <sheetName val="산근1,2"/>
      <sheetName val="산근3"/>
      <sheetName val="종배수관"/>
      <sheetName val="1.설계조건"/>
      <sheetName val="설계내역서(송수)"/>
      <sheetName val="DATE"/>
      <sheetName val="견적대비"/>
      <sheetName val="노임"/>
      <sheetName val="단가조사서"/>
      <sheetName val="목차"/>
      <sheetName val="산출근거(9)"/>
      <sheetName val="SG"/>
      <sheetName val="ABUT수량-A1"/>
      <sheetName val="원형1호맨홀토공수량"/>
      <sheetName val="기초단가"/>
      <sheetName val="Y-WORK"/>
      <sheetName val="우수공"/>
      <sheetName val="설계기준"/>
      <sheetName val="C3"/>
      <sheetName val="공량산출서"/>
      <sheetName val="1호맨홀토공"/>
      <sheetName val="6PILE  (돌출)"/>
      <sheetName val="집계표1"/>
      <sheetName val="A"/>
      <sheetName val="가도공"/>
      <sheetName val="노임단가"/>
      <sheetName val="과천MAIN"/>
      <sheetName val="RE9604"/>
      <sheetName val="2000전체분"/>
      <sheetName val="2000년1차"/>
      <sheetName val="tggwan(mac)"/>
      <sheetName val="관접합및부설"/>
      <sheetName val="단가"/>
      <sheetName val="산식3"/>
      <sheetName val="MOTOR"/>
      <sheetName val="Macro(차단기)"/>
      <sheetName val="#REF"/>
      <sheetName val="기본단가표"/>
      <sheetName val="건축내역"/>
      <sheetName val="BID"/>
      <sheetName val="교각(P1)수량"/>
      <sheetName val="내역(정지)"/>
      <sheetName val="수량집계"/>
      <sheetName val="총괄집계표"/>
      <sheetName val="잡비계산"/>
      <sheetName val="자재"/>
      <sheetName val="중기"/>
      <sheetName val="용량(1-2)"/>
      <sheetName val="총괄내역서"/>
      <sheetName val="밸브설치"/>
      <sheetName val="교각1"/>
      <sheetName val="총괄"/>
      <sheetName val="1.설계기준"/>
      <sheetName val="내역"/>
      <sheetName val="Sheet1"/>
      <sheetName val="S0"/>
      <sheetName val="내역1"/>
      <sheetName val="투수(정수위)"/>
      <sheetName val="토공총괄표"/>
      <sheetName val="3.하중산정4.지지력"/>
      <sheetName val="(A)내역서"/>
      <sheetName val="충주"/>
      <sheetName val="갑지(추정)"/>
      <sheetName val="집수정(600-700)"/>
      <sheetName val="시설일위"/>
      <sheetName val="찍기"/>
      <sheetName val="품셈(기초)"/>
      <sheetName val="변화치수"/>
      <sheetName val="000 단가"/>
      <sheetName val="수량산출서"/>
      <sheetName val="변단면집계"/>
      <sheetName val="2.대외공문"/>
      <sheetName val="계수시트"/>
      <sheetName val="원가계산서"/>
      <sheetName val="제잡비.xls"/>
      <sheetName val="견적서(대외) (2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행로난간"/>
      <sheetName val="반사경"/>
      <sheetName val="임시차선도색"/>
      <sheetName val="공사중표지판"/>
      <sheetName val="드럼및점멸등"/>
      <sheetName val="공사중수량집계"/>
      <sheetName val="레미콘수량집계표"/>
      <sheetName val="충격완화시설"/>
      <sheetName val="탄력봉"/>
      <sheetName val="철근자재집계"/>
      <sheetName val="낙석방책수량집계"/>
      <sheetName val="낙석방지책집계표"/>
      <sheetName val="낙석방기초수량"/>
      <sheetName val="낙석방지책설치현황 "/>
      <sheetName val="충격흡수탱크"/>
      <sheetName val="shn"/>
      <sheetName val="가도공"/>
      <sheetName val="2000전체분"/>
      <sheetName val="2000년1차"/>
      <sheetName val="ABUT수량-A1"/>
      <sheetName val="Macro1"/>
      <sheetName val="일위"/>
      <sheetName val="조명시설"/>
      <sheetName val="일위대가(가설)"/>
      <sheetName val="데리네이타현황"/>
      <sheetName val="TYPE-A"/>
      <sheetName val="Sheet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관경고용테이프수집"/>
      <sheetName val="관경고용산근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총괄"/>
      <sheetName val="시멘트레미콘구입량"/>
      <sheetName val="골재구입량"/>
      <sheetName val="지장물보호(수집)"/>
      <sheetName val="지장물산근"/>
      <sheetName val="지장물보호공단위수량"/>
      <sheetName val="기기리스트"/>
      <sheetName val="원형1호맨홀토공수량"/>
      <sheetName val="5.배수관로"/>
      <sheetName val="주요자재"/>
      <sheetName val="폐기물처리"/>
      <sheetName val="집수정(600-700)"/>
      <sheetName val="노무비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1.토공집계"/>
      <sheetName val="2.관대집계표"/>
      <sheetName val="접합"/>
      <sheetName val="3.구조물공"/>
      <sheetName val="7.폐기물집계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원형맨홀수량"/>
      <sheetName val="왕십리방향"/>
      <sheetName val="슬래브"/>
      <sheetName val="음봉방향"/>
      <sheetName val="산근1,2"/>
      <sheetName val="DATA"/>
      <sheetName val="데이타"/>
      <sheetName val="BID"/>
      <sheetName val="터파기및재료"/>
      <sheetName val="지수"/>
      <sheetName val="총괄내역서"/>
      <sheetName val="SG"/>
      <sheetName val="tggwan(mac)"/>
      <sheetName val="노임단가"/>
      <sheetName val="3지구단위"/>
      <sheetName val="S0"/>
      <sheetName val="기둥(원형)"/>
      <sheetName val="일위대가(계측기설치)"/>
      <sheetName val="ABUT수량-A1"/>
      <sheetName val="기본단가표"/>
      <sheetName val="진주방향"/>
      <sheetName val="마산방향"/>
      <sheetName val="마산방향철근집계"/>
      <sheetName val="일위대가목차"/>
      <sheetName val="교대"/>
      <sheetName val="토사(PE)"/>
      <sheetName val="guard(mac)"/>
      <sheetName val="설비"/>
      <sheetName val="제품"/>
      <sheetName val="연결관산출조서"/>
      <sheetName val="구의33고"/>
      <sheetName val="전기"/>
      <sheetName val="기계상세"/>
      <sheetName val="수량산출"/>
      <sheetName val="남양주부대"/>
      <sheetName val="INFO"/>
      <sheetName val="대치판정"/>
      <sheetName val="코드표"/>
      <sheetName val="bm(CIcable)"/>
      <sheetName val="계수시트"/>
      <sheetName val="원가계산서"/>
      <sheetName val="1.설계조건"/>
      <sheetName val="5.소재"/>
      <sheetName val="노무단가"/>
      <sheetName val="HVAC"/>
      <sheetName val="내역서(기계)"/>
      <sheetName val="일위대가"/>
      <sheetName val="수목표준대가"/>
      <sheetName val="인건비 "/>
      <sheetName val="가도공"/>
      <sheetName val="토목"/>
      <sheetName val="CAL"/>
      <sheetName val="단위수량산출"/>
      <sheetName val="A LINE"/>
      <sheetName val="내역서"/>
      <sheetName val="지구단위계획"/>
      <sheetName val="DAN"/>
      <sheetName val="고양관재"/>
      <sheetName val="장비집계"/>
      <sheetName val="Sheet1"/>
      <sheetName val="안전시설(수집)"/>
      <sheetName val="안전시설"/>
      <sheetName val="차액보증"/>
      <sheetName val="세부내역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천방교접속"/>
      <sheetName val="대포2교접속"/>
      <sheetName val="bearing"/>
      <sheetName val="연동내역"/>
      <sheetName val="조명시설"/>
      <sheetName val="SPEC"/>
      <sheetName val="수압시험수집"/>
      <sheetName val="수압시험산근"/>
      <sheetName val="견적대비표"/>
      <sheetName val="INTRO."/>
      <sheetName val="#REF"/>
      <sheetName val="단위수량(출력X)"/>
      <sheetName val="수량집계"/>
      <sheetName val="7단가"/>
      <sheetName val="6PILE  (돌출)"/>
      <sheetName val="종배수관"/>
      <sheetName val="공토공단위당"/>
      <sheetName val="토공정보"/>
      <sheetName val="TYPE-1"/>
      <sheetName val="우각부보강"/>
      <sheetName val="우수공"/>
      <sheetName val="입찰안"/>
      <sheetName val="상수도토공집계표"/>
      <sheetName val="공사개요"/>
      <sheetName val="대로근거"/>
      <sheetName val="중로근거"/>
      <sheetName val="8.PILE  (돌출)"/>
      <sheetName val="gvl"/>
      <sheetName val="당초계약"/>
      <sheetName val="인건비"/>
      <sheetName val="등록자료"/>
      <sheetName val="산출근거"/>
      <sheetName val="G.R300경비"/>
      <sheetName val="TYPE-A"/>
      <sheetName val="날개벽"/>
      <sheetName val="단가조사"/>
      <sheetName val="일위대가(가설)"/>
      <sheetName val="C3"/>
      <sheetName val="Data&amp;Result"/>
      <sheetName val="건축내역"/>
      <sheetName val="용집"/>
      <sheetName val="합계금액"/>
      <sheetName val="JUCKEYK"/>
      <sheetName val="뚝토공"/>
      <sheetName val="보차도경계석"/>
      <sheetName val="수안보-MBR1"/>
      <sheetName val="예산명세서"/>
      <sheetName val="설계명세서"/>
      <sheetName val="자료입력"/>
      <sheetName val="집계표"/>
      <sheetName val="CABLE SIZE-3"/>
      <sheetName val="경계석"/>
      <sheetName val="노임"/>
      <sheetName val="연결관암거"/>
      <sheetName val="(전기)설계예산서"/>
      <sheetName val="SLAB&quot;1&quot;"/>
      <sheetName val="SE-611"/>
      <sheetName val="3BL공동구 수량"/>
      <sheetName val="평균터파기고(1-2,ASP)"/>
      <sheetName val="input"/>
      <sheetName val="교각(P1)수량"/>
      <sheetName val="RangeObject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기둥"/>
      <sheetName val="저판(버림100)"/>
      <sheetName val="기계경비"/>
      <sheetName val="자재단가"/>
      <sheetName val="STEEL BOX 단면설계(SEC.8)"/>
      <sheetName val="설계조건"/>
      <sheetName val="대가수량"/>
      <sheetName val="말뚝지지력산정"/>
      <sheetName val="일위대가표"/>
      <sheetName val="상부수량(1)"/>
      <sheetName val="Sheet17"/>
      <sheetName val="투찰가"/>
      <sheetName val="목포방향"/>
      <sheetName val="산출내역서집계표"/>
      <sheetName val="2000전체분"/>
      <sheetName val="2000년1차"/>
      <sheetName val="수로단위수량"/>
      <sheetName val="용량(1-2)"/>
      <sheetName val="목차"/>
      <sheetName val="교각1"/>
      <sheetName val="Total"/>
      <sheetName val="COVER"/>
      <sheetName val="(A)내역서"/>
      <sheetName val="APT"/>
      <sheetName val="공통가설"/>
      <sheetName val="6공구(당초)"/>
      <sheetName val="시설일위"/>
      <sheetName val="PIPE"/>
      <sheetName val="내역"/>
      <sheetName val="4차원가계산서"/>
      <sheetName val="수량산출서"/>
      <sheetName val="제출내역 (2)"/>
      <sheetName val="현장관리비"/>
      <sheetName val="static.cal"/>
      <sheetName val="매설지선굴착"/>
      <sheetName val="입찰"/>
      <sheetName val="현경"/>
      <sheetName val="1-1평균터파기고(1)"/>
      <sheetName val="맨홀수량"/>
      <sheetName val="광양 3기 유입수"/>
      <sheetName val="특수기호강도거푸집"/>
      <sheetName val="종배수관면벽신"/>
      <sheetName val="종배수관(신)"/>
      <sheetName val="4)유동표"/>
      <sheetName val="차선도색현황"/>
      <sheetName val="날개벽수량표"/>
      <sheetName val="용산1(해보)"/>
      <sheetName val="전기산출"/>
      <sheetName val="POOM_MOTO"/>
      <sheetName val="POOM_MOTO2"/>
      <sheetName val="예정(3)"/>
      <sheetName val="동원(3)"/>
      <sheetName val="직공비"/>
      <sheetName val="재료집계"/>
      <sheetName val="총괄"/>
      <sheetName val="계산중"/>
      <sheetName val="전기공사"/>
      <sheetName val="손익분석"/>
      <sheetName val="1-1"/>
      <sheetName val="교량전기"/>
      <sheetName val="설계가"/>
      <sheetName val="교대시점"/>
      <sheetName val="제조원가(확인)"/>
      <sheetName val="CODE"/>
      <sheetName val="콘_재료분리(1)"/>
      <sheetName val="기본자료"/>
      <sheetName val="우수"/>
      <sheetName val="danga"/>
      <sheetName val="ilch"/>
      <sheetName val="내역서변경성원"/>
      <sheetName val="기초자료"/>
      <sheetName val="내역(정지)"/>
      <sheetName val="계정"/>
      <sheetName val="단면가정"/>
      <sheetName val="BQ(실행)"/>
      <sheetName val="96노임기준"/>
      <sheetName val="자료"/>
      <sheetName val="1공구"/>
      <sheetName val="A 견적"/>
      <sheetName val="IW-LIST"/>
      <sheetName val="깨기"/>
      <sheetName val="공정계획(내부계획25%,내부w.f)"/>
      <sheetName val="S-F4301"/>
      <sheetName val="터널조도"/>
      <sheetName val="노무비단가"/>
      <sheetName val="내역서-2"/>
      <sheetName val="EQT-ESTN"/>
      <sheetName val="기계경비(시간당)"/>
      <sheetName val="부대내역"/>
      <sheetName val="식재가격"/>
      <sheetName val="식재총괄"/>
      <sheetName val="일위목록"/>
      <sheetName val="산출근거목록"/>
      <sheetName val="일대목록"/>
      <sheetName val="건축내역서"/>
      <sheetName val="설비내역서"/>
      <sheetName val="전기내역서"/>
      <sheetName val="장비"/>
      <sheetName val="카렌스센터계량기설치공사"/>
      <sheetName val="1호인버트수량"/>
      <sheetName val="노견단위수량"/>
      <sheetName val="Baby일위대가"/>
      <sheetName val="COPING"/>
      <sheetName val="을"/>
      <sheetName val="1.우편집중내역서"/>
      <sheetName val="본체"/>
      <sheetName val="품셈TABLE"/>
      <sheetName val="원가입력"/>
      <sheetName val="설계서을"/>
      <sheetName val="실행철강하도"/>
      <sheetName val="위치조서"/>
      <sheetName val="INPUT(덕도방향-시점)"/>
      <sheetName val="변경내역"/>
      <sheetName val="포장공제집계"/>
      <sheetName val="MYUN(MAC)"/>
      <sheetName val="물가시세"/>
      <sheetName val="3.바닥판설계"/>
      <sheetName val="견적서-을지"/>
      <sheetName val="공비대비"/>
      <sheetName val="총괄표 "/>
      <sheetName val="woo(mac)"/>
      <sheetName val="인건-측정"/>
      <sheetName val="11.우각부 보강"/>
      <sheetName val="기본"/>
      <sheetName val="공사비"/>
      <sheetName val="요율"/>
      <sheetName val="시점부교대"/>
      <sheetName val="000 단가"/>
      <sheetName val="MSG 수량"/>
      <sheetName val="수입"/>
      <sheetName val="청하배수"/>
      <sheetName val="경산"/>
      <sheetName val="CAB_OD"/>
      <sheetName val="ITB COST"/>
      <sheetName val="General Data"/>
      <sheetName val="Sheet2"/>
      <sheetName val="1련박스"/>
      <sheetName val="4.장비손료"/>
      <sheetName val="가시설(TYPE-A)"/>
      <sheetName val="맨홀수량산출"/>
      <sheetName val="TIE-IN"/>
      <sheetName val="A-4"/>
      <sheetName val="구분표"/>
      <sheetName val="3.하중산정4.지지력"/>
      <sheetName val="구천"/>
      <sheetName val="9GNG운반"/>
      <sheetName val="갑지(추정)"/>
      <sheetName val="부하(성남)"/>
      <sheetName val="대림경상68억"/>
      <sheetName val="7.PILE  (돌출)"/>
      <sheetName val="우배수"/>
      <sheetName val="도장수량(하1)"/>
      <sheetName val="주형"/>
      <sheetName val="2호맨홀공제수량"/>
      <sheetName val="유입량"/>
      <sheetName val="플랜트 설치"/>
      <sheetName val="횡배수관"/>
      <sheetName val="토공총괄표"/>
      <sheetName val="실행예산"/>
      <sheetName val="견적사양비교표"/>
      <sheetName val="준검 내역서"/>
      <sheetName val="토 적 표"/>
      <sheetName val="남평내역"/>
      <sheetName val="조건표"/>
      <sheetName val="금액내역서"/>
      <sheetName val="표층포설및다짐"/>
      <sheetName val="RPF_일반수량(35m)"/>
      <sheetName val="군남내역서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1_설계조건"/>
      <sheetName val="5_소재"/>
      <sheetName val="Sheet3_(2)"/>
      <sheetName val="chart_update"/>
      <sheetName val="5_배수관로"/>
      <sheetName val="총괄집계_"/>
      <sheetName val="날개벽철근집계_"/>
      <sheetName val="1_토공집계"/>
      <sheetName val="2_관대집계표"/>
      <sheetName val="3_구조물공"/>
      <sheetName val="7_폐기물집계"/>
      <sheetName val="PVC접합개소_산출서"/>
      <sheetName val="3_2_3차처리시설"/>
      <sheetName val="부하계산서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RE9604"/>
      <sheetName val="정부노임단가"/>
      <sheetName val="1호맨홀(콘크리트)"/>
      <sheetName val="1호맨홀(콘크리트,변경)"/>
      <sheetName val="약품설비"/>
      <sheetName val="현장관리비집계표"/>
      <sheetName val="2차"/>
      <sheetName val="5.정산서"/>
      <sheetName val="新철폐복2"/>
      <sheetName val="新철폐복3"/>
      <sheetName val="EP0618"/>
      <sheetName val="COST"/>
      <sheetName val="제원.설계조건"/>
      <sheetName val="역T형"/>
      <sheetName val="슬래브1"/>
      <sheetName val="가감수량"/>
      <sheetName val="흄관기초"/>
      <sheetName val="MOTOR"/>
      <sheetName val="단가비교표"/>
      <sheetName val="rate"/>
      <sheetName val="3.바닥판  "/>
      <sheetName val="자재집게표 "/>
      <sheetName val="물량집계"/>
      <sheetName val="동해title"/>
      <sheetName val="맨홀_토공"/>
      <sheetName val="기술부 VENDOR LIST"/>
      <sheetName val="CABdata"/>
      <sheetName val="인부노임"/>
      <sheetName val="재료비"/>
      <sheetName val="구조물철거타공정이월"/>
      <sheetName val="기존구조물철거집계계표"/>
      <sheetName val="원계약서"/>
      <sheetName val="SLAB"/>
      <sheetName val="당초"/>
      <sheetName val="하수급견적대비"/>
      <sheetName val="1호토공"/>
      <sheetName val="데리네이타현황"/>
      <sheetName val="설계예산서"/>
      <sheetName val="안정성검토"/>
      <sheetName val="하중계산"/>
      <sheetName val="설계기준"/>
      <sheetName val="부재치수입력"/>
      <sheetName val="물푸기집계"/>
      <sheetName val="관로구간산출(H)"/>
      <sheetName val="물푸기산근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단가일람"/>
      <sheetName val="조경일람"/>
      <sheetName val="내역서(전기)"/>
      <sheetName val="해평견적"/>
      <sheetName val="토공 total"/>
      <sheetName val="매입세율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관급자재대"/>
      <sheetName val="관접합및부설"/>
      <sheetName val="금액"/>
      <sheetName val="단가산출내역(노임부분수정)"/>
      <sheetName val="계산서(곡선부)"/>
      <sheetName val="우수받이"/>
      <sheetName val="Sheet1 (2)"/>
      <sheetName val="총괄내역서(설계)"/>
      <sheetName val="원가"/>
      <sheetName val="고압수량(철거)"/>
      <sheetName val="증감내역서"/>
      <sheetName val="1-4-2.관(약)"/>
      <sheetName val="WORK"/>
      <sheetName val="cable-data"/>
      <sheetName val="IMPEADENCE MAP 취수장"/>
      <sheetName val="80이상"/>
      <sheetName val="1단계총괄내역서"/>
      <sheetName val="횡배수관토공수량"/>
      <sheetName val="설계예산"/>
      <sheetName val="역T형단위수량"/>
      <sheetName val="입력자료(노무비)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방음벽기초"/>
      <sheetName val="부시수량"/>
      <sheetName val="설명"/>
      <sheetName val="자압1"/>
      <sheetName val="원가계산"/>
      <sheetName val="차수별내역서"/>
      <sheetName val="수지표"/>
      <sheetName val="셀명"/>
      <sheetName val="공사"/>
      <sheetName val="법면단"/>
      <sheetName val="계산식"/>
      <sheetName val="P-산#1-1(WOWA1)"/>
      <sheetName val="잡비계산"/>
      <sheetName val="BD"/>
      <sheetName val="식재인부"/>
      <sheetName val="개산공사비"/>
      <sheetName val="4차공사"/>
      <sheetName val="총_구조물공"/>
      <sheetName val="-치수표(곡선부)"/>
      <sheetName val="참고사항"/>
      <sheetName val="근로자자료입력"/>
      <sheetName val="8.석축단위(H=1.5M)"/>
      <sheetName val="1월요청,실사(운용통보기준)"/>
      <sheetName val="삭제및변경불가"/>
      <sheetName val="골재집계"/>
      <sheetName val="상부집계표"/>
      <sheetName val="날개벽(시점좌측)"/>
      <sheetName val="수자재단위당"/>
      <sheetName val="이토변실(A3-LINE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공사비예산서(토목분)"/>
      <sheetName val="공량산출서"/>
      <sheetName val="5. 단면설계"/>
      <sheetName val="PIPE내역(FCN)"/>
      <sheetName val="시설물일위"/>
      <sheetName val="직노"/>
      <sheetName val="총괄표"/>
      <sheetName val="전체철근집계"/>
      <sheetName val="MFAB"/>
      <sheetName val="MFRT"/>
      <sheetName val="MPKG"/>
      <sheetName val="MPRD"/>
      <sheetName val="간접"/>
      <sheetName val="D-3109"/>
      <sheetName val="TB-내역서"/>
      <sheetName val="내역(한신APT)"/>
      <sheetName val="pvc vent"/>
      <sheetName val="activity"/>
      <sheetName val="steel data sheet"/>
      <sheetName val="총원가.24"/>
      <sheetName val="WIND"/>
      <sheetName val="BCPAB"/>
      <sheetName val="CALCULATION"/>
      <sheetName val="설계예산2"/>
      <sheetName val="99총공사내역서"/>
      <sheetName val="지질조사"/>
      <sheetName val="M-MG1"/>
      <sheetName val="TARGET"/>
      <sheetName val="실행내역"/>
      <sheetName val="SEISMIC"/>
      <sheetName val="Turki"/>
      <sheetName val="1.2 Staff Schedule"/>
      <sheetName val="부재력정리"/>
      <sheetName val="Major"/>
      <sheetName val="화재 탐지 설비"/>
      <sheetName val="단가산출"/>
      <sheetName val="적용노임"/>
      <sheetName val="일반자재"/>
      <sheetName val="내역서적용수량 (지방도893)"/>
      <sheetName val="자재"/>
      <sheetName val="토공연장"/>
      <sheetName val="맨홀수량집계"/>
      <sheetName val="간접1"/>
      <sheetName val="호남2"/>
      <sheetName val="지급자재"/>
      <sheetName val="바닥판"/>
      <sheetName val="입력DATA"/>
      <sheetName val="수량명세서"/>
      <sheetName val="공사내역"/>
      <sheetName val="철거폐쇄현황"/>
      <sheetName val="일위대가(1)"/>
      <sheetName val="진접"/>
      <sheetName val="전차선로 물량표"/>
      <sheetName val="한강운반비"/>
      <sheetName val="원가계산 (2)"/>
      <sheetName val="공종"/>
      <sheetName val="석축설면"/>
      <sheetName val="법면설면"/>
      <sheetName val="석축단"/>
      <sheetName val="법면수집"/>
      <sheetName val="설계내역"/>
      <sheetName val="기초입력 DATA"/>
      <sheetName val="공통(20-91)"/>
      <sheetName val="실행대비"/>
      <sheetName val="JUCK"/>
      <sheetName val="램머"/>
      <sheetName val="수문일1"/>
      <sheetName val="표준차도부연장집계-ASP"/>
      <sheetName val="보도포장연장조서-표준차도부"/>
      <sheetName val="표준차도부연장조서-ASP"/>
      <sheetName val="하부철근수량"/>
      <sheetName val="제수변수량"/>
      <sheetName val="공기변수량"/>
      <sheetName val="일위대가(목록)"/>
      <sheetName val="산근(목록)"/>
      <sheetName val="이형관중량"/>
      <sheetName val="SORCE1"/>
      <sheetName val="잡철물"/>
      <sheetName val="SILICATE"/>
      <sheetName val="수량-양식"/>
      <sheetName val="설계"/>
      <sheetName val="FAB_I"/>
      <sheetName val="5CHBDC"/>
      <sheetName val="Macro(차단기)"/>
      <sheetName val="401"/>
      <sheetName val="내2"/>
      <sheetName val="giathanh1"/>
      <sheetName val="임시정보시트"/>
      <sheetName val="상부공"/>
      <sheetName val="FOB발"/>
      <sheetName val="물가대비표"/>
      <sheetName val="nys"/>
      <sheetName val="교량하부공"/>
      <sheetName val="수로BOX"/>
      <sheetName val="도근좌표"/>
      <sheetName val="L형 옹벽"/>
      <sheetName val="물돌리기수량집계"/>
      <sheetName val="물돌리기연장산출"/>
      <sheetName val="물돌리기"/>
      <sheetName val="참조"/>
      <sheetName val="사다리"/>
      <sheetName val="일위대가-1"/>
      <sheetName val="45,46"/>
      <sheetName val="토적표(1)"/>
      <sheetName val="N賃率-職"/>
      <sheetName val="갑지"/>
      <sheetName val="총공사비집계표"/>
      <sheetName val="일집"/>
      <sheetName val="일위"/>
      <sheetName val="명세서"/>
      <sheetName val="도장"/>
      <sheetName val="안산기계장치"/>
      <sheetName val="수지"/>
      <sheetName val="편입조서"/>
      <sheetName val="개별지가"/>
      <sheetName val="시멘트"/>
      <sheetName val="Assumptions"/>
      <sheetName val="TRE TABLE"/>
      <sheetName val="hp5월가격"/>
      <sheetName val="96.12"/>
      <sheetName val="Template"/>
      <sheetName val="Initial Input Variable"/>
      <sheetName val="지장물"/>
      <sheetName val="수식변수"/>
      <sheetName val="이름표"/>
      <sheetName val="명세표"/>
      <sheetName val="기둥(하중)"/>
      <sheetName val="쌍송교"/>
      <sheetName val="옹벽"/>
      <sheetName val="기계설비-물가변동"/>
      <sheetName val="노임단가(2010"/>
      <sheetName val="양수장내역"/>
      <sheetName val="INPUT-DATA"/>
      <sheetName val="01"/>
      <sheetName val="세목전체"/>
      <sheetName val="개략"/>
      <sheetName val="제수"/>
      <sheetName val="Price List"/>
      <sheetName val="주요설비계산"/>
      <sheetName val="산출"/>
      <sheetName val="단가산출2"/>
      <sheetName val="b_balju"/>
      <sheetName val="VXXXXXXX"/>
      <sheetName val="발전"/>
      <sheetName val="전신환매도율"/>
      <sheetName val="Culvert"/>
      <sheetName val="보할공정"/>
      <sheetName val="Q-7100-001"/>
      <sheetName val="Ubeam"/>
      <sheetName val="Lot1"/>
      <sheetName val="인월수표"/>
      <sheetName val="plan&amp;section of foundation"/>
      <sheetName val="design criteria"/>
      <sheetName val="환율표"/>
      <sheetName val="ASCE Tables"/>
      <sheetName val="static_cal"/>
      <sheetName val="A-12"/>
      <sheetName val="12CGOU"/>
      <sheetName val="INPUT DATA"/>
      <sheetName val="전기일위대가"/>
      <sheetName val="A-8 PD(도로중앙)"/>
      <sheetName val="교각계산"/>
      <sheetName val="잡철단가대비"/>
      <sheetName val="충주"/>
      <sheetName val="4.2.1 마루높이 검토"/>
      <sheetName val="횡배위치"/>
      <sheetName val="빗물받이(910-510-410)"/>
      <sheetName val="현장유지관리비"/>
      <sheetName val="형식 - 1-2-3"/>
      <sheetName val="차수"/>
      <sheetName val="단위중량"/>
      <sheetName val="스케즐"/>
      <sheetName val="허용전류-IEC"/>
      <sheetName val="허용전류-IEC DATA"/>
      <sheetName val="인수공규격"/>
      <sheetName val="소비자가"/>
      <sheetName val="계림(함평)"/>
      <sheetName val="계림(장성)"/>
      <sheetName val="단가결정"/>
      <sheetName val="부대tu"/>
      <sheetName val="적현로"/>
      <sheetName val="일위산출"/>
      <sheetName val="자재코드"/>
      <sheetName val="-레미콘집계"/>
      <sheetName val="자갈,시멘트,모래산출"/>
      <sheetName val="포장재료(1)"/>
      <sheetName val="-흄관집계"/>
      <sheetName val="세금자료"/>
      <sheetName val="Y-WORK"/>
      <sheetName val="도급"/>
      <sheetName val="경율산정.XLS"/>
      <sheetName val="용역비내역-진짜"/>
      <sheetName val="2.대외공문"/>
      <sheetName val="A"/>
      <sheetName val="지주목시비량산출서"/>
      <sheetName val="용소리교"/>
      <sheetName val="일위대가집계"/>
      <sheetName val="순성토"/>
      <sheetName val="산근1(인건비)"/>
      <sheetName val="단가조사서"/>
      <sheetName val="단가및재료비"/>
      <sheetName val="-철근집계"/>
      <sheetName val="용수량(생활용수)"/>
      <sheetName val="참조-(2)"/>
      <sheetName val="약품공급2"/>
      <sheetName val="조명율표"/>
      <sheetName val="가압장구체수량산출서"/>
      <sheetName val="단가대비표"/>
      <sheetName val="(4-2)열관류값-2"/>
      <sheetName val="견적조건"/>
      <sheetName val="공기"/>
      <sheetName val="2021용량계산"/>
      <sheetName val="원가계산(2)"/>
      <sheetName val="좌측"/>
      <sheetName val="입상내역"/>
      <sheetName val="Sheet3"/>
      <sheetName val="6.7.8.우물통"/>
      <sheetName val="화산경계"/>
      <sheetName val="발신정보"/>
      <sheetName val="투찰금액"/>
      <sheetName val="연결임시"/>
      <sheetName val="토공(우물통,기타) "/>
      <sheetName val="예산내역서"/>
      <sheetName val="슬래브(유곡)"/>
      <sheetName val="2000,9월 일위"/>
      <sheetName val="공통단가"/>
      <sheetName val="운반비"/>
      <sheetName val="단가표"/>
      <sheetName val="설 계"/>
      <sheetName val="비탈면보호공수량산출"/>
      <sheetName val="기초공"/>
      <sheetName val="BOX"/>
      <sheetName val="노임단가(2009.상)"/>
      <sheetName val="10.1 중기기초단가"/>
      <sheetName val="설계예시"/>
      <sheetName val="중기조종사 단위단가"/>
      <sheetName val="아파트 내역"/>
      <sheetName val="가점"/>
      <sheetName val="index"/>
      <sheetName val="etc"/>
      <sheetName val="조건"/>
      <sheetName val="경비단가"/>
      <sheetName val="전선 및 전선관"/>
      <sheetName val="CON'C"/>
      <sheetName val="wall"/>
      <sheetName val="배수장토목공사비"/>
      <sheetName val="Cost bd-&quot;A&quot;"/>
      <sheetName val="일위대가 "/>
      <sheetName val="물가자료"/>
      <sheetName val="★도급내역(2공구)"/>
      <sheetName val="배수지집꓄표"/>
      <sheetName val="밀도포장수량집계표"/>
      <sheetName val="가시설단위수량"/>
      <sheetName val="공사명입력"/>
      <sheetName val="D"/>
      <sheetName val="1,2공구원가계산서"/>
      <sheetName val="2공구산출내역"/>
      <sheetName val="1공구산출내역서"/>
      <sheetName val="기초코드"/>
      <sheetName val="값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공사요율"/>
      <sheetName val="2003상반기노임기준"/>
      <sheetName val="자압"/>
      <sheetName val="설계내역서"/>
      <sheetName val="일반수량"/>
      <sheetName val="평가데이터"/>
      <sheetName val="T13(P68~72,78)"/>
      <sheetName val="구체"/>
      <sheetName val="좌측날개벽"/>
      <sheetName val="우측날개벽"/>
      <sheetName val="기본일위"/>
      <sheetName val="중기사용료"/>
      <sheetName val="TOTAL_BOQ"/>
      <sheetName val="접합 및 부설 "/>
      <sheetName val="A1-DATA"/>
      <sheetName val="단면"/>
      <sheetName val="type-F"/>
      <sheetName val="깨기 총괄"/>
      <sheetName val="I.설계조건"/>
      <sheetName val="1호맨홀가감수량"/>
      <sheetName val="신우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단"/>
      <sheetName val="철콘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단면A-A(TR)"/>
      <sheetName val="관경별내역서"/>
      <sheetName val="고유코드_설계"/>
      <sheetName val="DATA1"/>
      <sheetName val="SIL98"/>
      <sheetName val="개비온집계"/>
      <sheetName val="개비온 단위"/>
      <sheetName val="기초자료입력"/>
      <sheetName val="70%"/>
      <sheetName val="대정2공구"/>
      <sheetName val="대비"/>
      <sheetName val="2.토목공사"/>
      <sheetName val="3련 BOX"/>
      <sheetName val="인천성심병원"/>
      <sheetName val="5.모델링"/>
      <sheetName val="기초단가"/>
      <sheetName val="총괄 내역서"/>
      <sheetName val="토목내역서"/>
      <sheetName val="백암비스타내역"/>
      <sheetName val="L_RPTB02_01"/>
      <sheetName val="내역서갑지"/>
      <sheetName val="내역서을지"/>
      <sheetName val="일위대가(건축)"/>
      <sheetName val="토적표"/>
      <sheetName val="배수공수집"/>
      <sheetName val="토목공사"/>
      <sheetName val="견적서을지"/>
      <sheetName val="공사비내역서"/>
      <sheetName val="000000"/>
      <sheetName val="토공집계"/>
      <sheetName val="[고양관재.XLSŝ보차도경계석집계표(종)"/>
      <sheetName val="목록"/>
      <sheetName val="교사기준면적(초등)"/>
      <sheetName val="TYPE1"/>
      <sheetName val="자재대"/>
      <sheetName val="데이터"/>
      <sheetName val="초기화면"/>
      <sheetName val="1-1합"/>
      <sheetName val="1-1오"/>
      <sheetName val="1-1우"/>
      <sheetName val="ygd1-2"/>
      <sheetName val="ygr1-3"/>
      <sheetName val="ygr1-2"/>
      <sheetName val="ygr1-4"/>
      <sheetName val="배수공"/>
      <sheetName val="9902"/>
      <sheetName val="관로토공"/>
      <sheetName val="ⴭⴭⴭⴭ"/>
      <sheetName val="토적(3차분)"/>
      <sheetName val="토량운반계산"/>
      <sheetName val="집수정단위수량600 "/>
      <sheetName val="S.중기사용료"/>
      <sheetName val="입력란"/>
      <sheetName val="99노임단가"/>
      <sheetName val="적용단위길이"/>
      <sheetName val="교대(A1)"/>
      <sheetName val="unitpric"/>
      <sheetName val="noyim"/>
      <sheetName val="배수관집계"/>
      <sheetName val="안정계산"/>
      <sheetName val="단면검토"/>
      <sheetName val="청천내"/>
      <sheetName val="기계가격"/>
      <sheetName val="예가표"/>
      <sheetName val="H PILE수량"/>
      <sheetName val="H-PILE수량집계"/>
      <sheetName val="변화치수"/>
      <sheetName val="계약서"/>
      <sheetName val="교각별철근수량집계표"/>
      <sheetName val="산출내역서"/>
      <sheetName val="ITEM"/>
      <sheetName val="제잡비계산"/>
      <sheetName val="6-1. 관개량조서"/>
      <sheetName val="1호맨홀수량산출"/>
      <sheetName val="자재단가_사급"/>
      <sheetName val="중기적산목록"/>
      <sheetName val="이름정의"/>
      <sheetName val="공사비증감"/>
      <sheetName val="교대(A1-A2)"/>
      <sheetName val="재료비단가"/>
      <sheetName val="투자비"/>
      <sheetName val="조성원가DATA"/>
      <sheetName val="사업비"/>
      <sheetName val="역T형교대(말뚝기초)"/>
      <sheetName val="입찰견적보고서"/>
      <sheetName val="영동(D)"/>
      <sheetName val="버스운행안내"/>
      <sheetName val="예방접종계획"/>
      <sheetName val="근태계획서"/>
      <sheetName val="단위단가"/>
      <sheetName val="영업소산출근거"/>
      <sheetName val="2차기성내역서"/>
      <sheetName val="기술자자료입력"/>
      <sheetName val="산근터빈"/>
      <sheetName val="각종양식"/>
      <sheetName val="백호우계수"/>
      <sheetName val="노무"/>
      <sheetName val="토목(대안)"/>
      <sheetName val="공사비 증감 내역서"/>
      <sheetName val="공사 총괄 내역서"/>
      <sheetName val="파일의이용"/>
      <sheetName val="유입부"/>
      <sheetName val="가시설수량"/>
      <sheetName val="7월11일"/>
      <sheetName val="자재수량"/>
      <sheetName val="단면 (2)"/>
      <sheetName val="Help"/>
      <sheetName val="공종목록표"/>
      <sheetName val="조작대(1연)"/>
      <sheetName val="공구"/>
      <sheetName val="이토변실"/>
      <sheetName val="FB25JN"/>
      <sheetName val="구동"/>
      <sheetName val="국산화"/>
      <sheetName val="취수탑"/>
      <sheetName val="관급자재"/>
      <sheetName val="수량"/>
      <sheetName val="중기사용료산출근거"/>
      <sheetName val="단가 및 재료비"/>
      <sheetName val="정렬"/>
      <sheetName val="PARAMETER"/>
      <sheetName val="LEGEND"/>
      <sheetName val="LP-S"/>
      <sheetName val="배수공 주요자재 집계표"/>
      <sheetName val="철거산출근거"/>
      <sheetName val="2"/>
      <sheetName val="RING WALL"/>
      <sheetName val="기존도수로깨기"/>
      <sheetName val="관경결정"/>
      <sheetName val="강교(Sub)"/>
      <sheetName val="외천교"/>
      <sheetName val="s"/>
      <sheetName val="40단가산출서"/>
      <sheetName val="40집계"/>
      <sheetName val="을지"/>
      <sheetName val="actual"/>
      <sheetName val="산근"/>
      <sheetName val="PumpSpec"/>
      <sheetName val="X17-TOTAL"/>
      <sheetName val="7-2"/>
      <sheetName val="2.고용보험료산출근거"/>
      <sheetName val="공정표"/>
      <sheetName val="전등설비"/>
      <sheetName val="통관-유입(벌어짐)유출(도수)"/>
      <sheetName val="내역서적용수량"/>
      <sheetName val="기계경비적용기준"/>
      <sheetName val="b_balju_cho"/>
      <sheetName val="동일대내"/>
      <sheetName val="노무비 근거"/>
      <sheetName val="2005(공무2)"/>
      <sheetName val="예산서"/>
      <sheetName val="서∼군(2)"/>
      <sheetName val="총계"/>
      <sheetName val="오수관연장산출"/>
      <sheetName val="전력구구조물산근"/>
      <sheetName val="감시비교(자동제어비교)"/>
      <sheetName val="내역서단가산출용"/>
      <sheetName val="내역서01"/>
      <sheetName val="암거공"/>
      <sheetName val="내역갑지"/>
      <sheetName val="1호맨홀토공"/>
      <sheetName val="3.공통공사대비"/>
      <sheetName val="수량총"/>
      <sheetName val="토공총"/>
      <sheetName val="경상비"/>
      <sheetName val="심사계산"/>
      <sheetName val="심사물량"/>
      <sheetName val="3연box"/>
      <sheetName val="산출1"/>
      <sheetName val="표준건축비"/>
      <sheetName val="단가(자재)"/>
      <sheetName val="단가(노임)"/>
      <sheetName val="기초목록"/>
      <sheetName val="간지 (세)"/>
      <sheetName val="돌담교 상부수량"/>
      <sheetName val="안정검토(온1)"/>
      <sheetName val="기초계산(Pmax)"/>
      <sheetName val="도면명"/>
      <sheetName val="견적단가"/>
      <sheetName val="단가대비"/>
      <sheetName val="금속및금속창호"/>
      <sheetName val="신광초조도계선사업"/>
      <sheetName val="전기실(고압)"/>
      <sheetName val="견적"/>
      <sheetName val="97노임단가"/>
      <sheetName val="계장 품셈표"/>
      <sheetName val="특수선일위대가"/>
      <sheetName val="공문(신)"/>
      <sheetName val="원가서"/>
      <sheetName val="투찰"/>
      <sheetName val="노임단가명세표"/>
      <sheetName val="단가적용기준"/>
      <sheetName val="신길1동"/>
      <sheetName val="철근총괄집계표"/>
      <sheetName val="5.2.6~7공사요율"/>
      <sheetName val="EACT10"/>
      <sheetName val="수량BOQ"/>
      <sheetName val="시가지우회도로공내역서"/>
      <sheetName val="지장물C"/>
      <sheetName val="관로표지못수집"/>
      <sheetName val="관로표지못"/>
      <sheetName val="포장구간곡관부산근"/>
      <sheetName val="내역서(교량)전체"/>
      <sheetName val="평가내역"/>
      <sheetName val="Sensitivity"/>
      <sheetName val="구조물"/>
      <sheetName val="DATA 입력란"/>
      <sheetName val="1. 설계조건 2.단면가정 3. 하중계산"/>
      <sheetName val="A1"/>
      <sheetName val="맨홀수량산출(A-LINE)"/>
      <sheetName val="측구공"/>
      <sheetName val="지구단위계획내역서"/>
      <sheetName val="일위대가 1"/>
      <sheetName val="산거 1(인력투입)"/>
      <sheetName val="일위대가 2"/>
      <sheetName val="일위대가 3"/>
      <sheetName val="분석투자 내역(광명)"/>
      <sheetName val="구간별"/>
      <sheetName val="직접경비"/>
      <sheetName val="직접인건비"/>
      <sheetName val="토사(PE "/>
      <sheetName val="중기손료"/>
      <sheetName val="토사(PE_x0009_"/>
      <sheetName val="계산근거"/>
      <sheetName val="단가 "/>
      <sheetName val="U형측구"/>
      <sheetName val="옹벽철근"/>
      <sheetName val="포장총괄집계표"/>
      <sheetName val="수로집계"/>
      <sheetName val="시설물기초"/>
      <sheetName val="정부노임"/>
      <sheetName val="주요자재단가"/>
      <sheetName val="50"/>
      <sheetName val="총괄서"/>
      <sheetName val="대3류 "/>
      <sheetName val="판"/>
      <sheetName val="건축집계표"/>
      <sheetName val="소일위대가코드표"/>
      <sheetName val="도로"/>
      <sheetName val="신천3호용수로"/>
      <sheetName val="가공비"/>
      <sheetName val="간접재료비산출표-27-30"/>
      <sheetName val="1.설계기준"/>
      <sheetName val="기계내역"/>
      <sheetName val="직재"/>
      <sheetName val="suk(mac)"/>
      <sheetName val="TYPE별집계"/>
      <sheetName val="철거현황"/>
      <sheetName val="A(Rev.3)"/>
      <sheetName val="예산M11A"/>
      <sheetName val="직원수당"/>
      <sheetName val="간접비내역-1"/>
      <sheetName val="DESIGN_CRETERIA"/>
      <sheetName val="정산서  (2)"/>
      <sheetName val="말뚝물량"/>
      <sheetName val="품셈(기초)"/>
      <sheetName val="관기성공.내"/>
      <sheetName val="철근단면적"/>
      <sheetName val="Macro1"/>
      <sheetName val="Ⅴ-2.공종별내역"/>
      <sheetName val="관리,부대비"/>
      <sheetName val="TYPE-B 평균H"/>
      <sheetName val="DESIGN CRETERIA"/>
      <sheetName val="직영(직영)"/>
      <sheetName val="시중노임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시험비"/>
      <sheetName val="중기대수1"/>
      <sheetName val="시험수량1"/>
      <sheetName val="ASCEandUBC"/>
      <sheetName val="내역서1999.8최종"/>
      <sheetName val="역T형(H=6.0) (2)"/>
      <sheetName val="elecdtla"/>
      <sheetName val="단위집계표"/>
      <sheetName val="경  비 "/>
      <sheetName val="증감대비"/>
      <sheetName val="용수량_생활용수_"/>
      <sheetName val="차도조도계산"/>
      <sheetName val="01.10월"/>
      <sheetName val="고상실행"/>
      <sheetName val="공사비_NDE"/>
      <sheetName val="CTEMCOST"/>
      <sheetName val="Front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비계공사"/>
      <sheetName val="주공 갑지"/>
      <sheetName val="99노임기준"/>
      <sheetName val="Graph (LGEN)"/>
      <sheetName val="out_prog"/>
      <sheetName val="선적schedule (2)"/>
      <sheetName val="진천방향"/>
      <sheetName val="지수적용공사비내역서"/>
      <sheetName val="간선계산"/>
      <sheetName val="pier(각형)"/>
      <sheetName val="Site Expenses"/>
      <sheetName val="SRC-B3U2"/>
      <sheetName val="J01"/>
      <sheetName val="토적표(2차기성)"/>
      <sheetName val="입력데이터"/>
      <sheetName val="환경기계공정표 (3)"/>
      <sheetName val="골막이(야매)"/>
      <sheetName val="합계"/>
      <sheetName val="L-type"/>
      <sheetName val="공종별산출내역서"/>
      <sheetName val="산정표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구역화물"/>
      <sheetName val="2@ BOX"/>
      <sheetName val="투입집계표"/>
      <sheetName val="이형관재료표(A-L)"/>
      <sheetName val="장비단가(010427)"/>
      <sheetName val="9811"/>
      <sheetName val="BEND LOSS"/>
      <sheetName val="내#일산설치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신표지1"/>
      <sheetName val="3.하중"/>
      <sheetName val="보온자재단가표"/>
      <sheetName val="-15.0"/>
      <sheetName val="기계공사"/>
      <sheetName val="인사자료총집계"/>
      <sheetName val="도면자료제출일정"/>
      <sheetName val="밸브설치"/>
      <sheetName val="로우프"/>
      <sheetName val="전문품의"/>
      <sheetName val="단중표"/>
      <sheetName val="Schedule"/>
      <sheetName val="Factor"/>
      <sheetName val="130견적노무비 TOTAL"/>
      <sheetName val="기준"/>
      <sheetName val="COST-850"/>
      <sheetName val="275 SUMM"/>
      <sheetName val="노임9월"/>
      <sheetName val="GROUNDING SYSTEM"/>
      <sheetName val="MCCSUM"/>
      <sheetName val="U-TYPE(1)"/>
      <sheetName val="3.하중계산"/>
      <sheetName val="연습"/>
      <sheetName val="문학간접"/>
      <sheetName val="저"/>
      <sheetName val="TOP"/>
      <sheetName val="배수장공사비명세서"/>
      <sheetName val="TYPE"/>
      <sheetName val="FCM"/>
      <sheetName val="철근집계표"/>
      <sheetName val="토공(완충)"/>
      <sheetName val="노임(1차)"/>
      <sheetName val="약전닥트"/>
      <sheetName val="잡비"/>
      <sheetName val="자재비산출"/>
      <sheetName val="집수정"/>
      <sheetName val="INPUTDATA"/>
      <sheetName val="개별직종노임단가(2003.9)"/>
      <sheetName val="단가산출서(기계)"/>
      <sheetName val="5지구단위"/>
      <sheetName val="옹벽기초자료"/>
      <sheetName val="현황산출서"/>
      <sheetName val="Control"/>
      <sheetName val="토적기초자료"/>
      <sheetName val="횡배수관설치현황"/>
      <sheetName val="해외(원화)"/>
      <sheetName val="파이프류"/>
      <sheetName val="변경원가서갑"/>
      <sheetName val="단 box"/>
      <sheetName val="전기내역1"/>
      <sheetName val="도수로현황"/>
      <sheetName val="관구보호몰탈"/>
      <sheetName val="대상공사(조달청)"/>
      <sheetName val="자료(통합)"/>
      <sheetName val="소업1교"/>
      <sheetName val="중기일위대가"/>
      <sheetName val="배수공1"/>
      <sheetName val="매입"/>
      <sheetName val="단면제원"/>
      <sheetName val="3.설계예산내역서(예산서)"/>
      <sheetName val="2.예정공정표"/>
      <sheetName val="1.2.1 마루높이결정"/>
      <sheetName val="9509"/>
      <sheetName val="유치원내역"/>
      <sheetName val="재집"/>
      <sheetName val="범례표"/>
      <sheetName val="조달청적격심사"/>
      <sheetName val="교각별수량"/>
      <sheetName val="국민연금표"/>
      <sheetName val="분뇨"/>
      <sheetName val="기준액"/>
      <sheetName val="금전출납"/>
      <sheetName val="직영명부"/>
      <sheetName val="1호맨홀자연토공"/>
      <sheetName val="편입용지조서"/>
      <sheetName val="내역1"/>
      <sheetName val="부대공집계표"/>
      <sheetName val="하중조건(평상시)"/>
      <sheetName val="산출근거1"/>
      <sheetName val="단위중량표"/>
      <sheetName val="11.자재단가"/>
      <sheetName val="환경평가"/>
      <sheetName val="인구"/>
      <sheetName val="순공사비"/>
      <sheetName val="CONCRETE"/>
      <sheetName val="시멘트,모래,자갈 및 골재산출표1"/>
      <sheetName val="용산3(영광)"/>
      <sheetName val="유림골조"/>
      <sheetName val="1 설계 기준"/>
      <sheetName val="유동표"/>
      <sheetName val="제-노임"/>
      <sheetName val="참조-(1)"/>
      <sheetName val="기종별 합계"/>
      <sheetName val="가설공사비"/>
      <sheetName val=" 상부공통집계(총괄)"/>
      <sheetName val="교육종류"/>
      <sheetName val="예정공정표"/>
      <sheetName val="토목주소"/>
      <sheetName val="프랜트면허"/>
      <sheetName val="수목데이타 "/>
      <sheetName val="REDUCER"/>
      <sheetName val="WE'T"/>
      <sheetName val="운동장 (2)"/>
      <sheetName val="목교수량집계"/>
      <sheetName val="현장일반사항"/>
      <sheetName val="소방"/>
      <sheetName val="설계기준 및 하중계산"/>
      <sheetName val="물집"/>
      <sheetName val="입출재고현황 (2)"/>
      <sheetName val="사급자재"/>
      <sheetName val="자동제어"/>
      <sheetName val="입력"/>
      <sheetName val="집계"/>
      <sheetName val="1NYS(당)"/>
      <sheetName val="GI-LIST"/>
      <sheetName val="수량산출서 (2)"/>
      <sheetName val="토공1"/>
      <sheetName val="토공2"/>
      <sheetName val="구조물토공1"/>
      <sheetName val="토공3"/>
      <sheetName val="S1"/>
      <sheetName val="수량총괄"/>
      <sheetName val="0"/>
      <sheetName val="신규일위대가"/>
      <sheetName val="piping"/>
      <sheetName val="변품8-37"/>
      <sheetName val="조도계산서 (도서)"/>
      <sheetName val="BQ"/>
      <sheetName val="D-3503"/>
      <sheetName val="design load"/>
      <sheetName val="working load at the btm ft."/>
      <sheetName val="stability check"/>
      <sheetName val="Proposal"/>
      <sheetName val="2-2직관자재산출서-A-LINE"/>
      <sheetName val="국공유지및사유지"/>
      <sheetName val="BK-6-O-1"/>
      <sheetName val="건축일위"/>
      <sheetName val="그라우팅일위"/>
      <sheetName val="일위대가-2"/>
      <sheetName val="일위총괄표"/>
      <sheetName val="일위합"/>
      <sheetName val="운반공"/>
      <sheetName val="중기사"/>
      <sheetName val="기계경"/>
      <sheetName val="노임단"/>
      <sheetName val="장비단"/>
      <sheetName val="자재단"/>
      <sheetName val="기계합"/>
      <sheetName val="상 부"/>
      <sheetName val="8-2.수량산출서_중형"/>
      <sheetName val="수목단가"/>
      <sheetName val="시설수량표"/>
      <sheetName val="식재수량표"/>
      <sheetName val="GT 1050x650"/>
      <sheetName val="토목원가계산"/>
      <sheetName val="pier-1"/>
      <sheetName val="이토밸브실수량집계(D600)"/>
      <sheetName val="࠶IĂ_x0000_嫗ऀࠀ"/>
      <sheetName val="bi"/>
      <sheetName val="고재중량"/>
      <sheetName val="에너지요금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총괄설계내역서"/>
      <sheetName val="임금단가"/>
      <sheetName val="토공A"/>
      <sheetName val="제경비"/>
      <sheetName val="총집계표"/>
      <sheetName val="8.설치품셈"/>
      <sheetName val="96보완계획7.12"/>
      <sheetName val="Sheet16 (2)"/>
      <sheetName val="계화배수"/>
      <sheetName val="2.가정단면"/>
      <sheetName val="정화조"/>
      <sheetName val="A4"/>
      <sheetName val="수수료율표"/>
      <sheetName val="다곡2교"/>
      <sheetName val="본공사"/>
      <sheetName val="관련자료입력"/>
      <sheetName val="기계경비시간당손료목록"/>
      <sheetName val="계측제어설비"/>
      <sheetName val="J直材4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암거단위-1련"/>
      <sheetName val="연장및면적(좌측)"/>
      <sheetName val="장비사양"/>
      <sheetName val="I一般比"/>
      <sheetName val="발주설계서(당초)"/>
      <sheetName val="2)관접합"/>
      <sheetName val="횡배수관집계"/>
      <sheetName val="관급자재단가내역"/>
      <sheetName val="Macro(전선)"/>
      <sheetName val="내역서 "/>
      <sheetName val="관로토공집계표"/>
      <sheetName val="통합"/>
      <sheetName val="점수계산1-2"/>
      <sheetName val="철근량"/>
      <sheetName val="일반공사"/>
      <sheetName val="여과지동"/>
      <sheetName val="개요"/>
      <sheetName val="암거 제원표"/>
      <sheetName val="조서"/>
      <sheetName val="배수계"/>
      <sheetName val="98수문일위"/>
      <sheetName val="static_cal1"/>
      <sheetName val="chart_update1"/>
      <sheetName val="Sheet3_(2)1"/>
      <sheetName val="공정계획(내부계획25%,내부w_f)"/>
      <sheetName val="steel_data_sheet"/>
      <sheetName val="1_2_Staff_Schedule"/>
      <sheetName val="총원가_24"/>
      <sheetName val="A_LINE"/>
      <sheetName val="pvc_vent"/>
      <sheetName val="plan&amp;section_of_foundation"/>
      <sheetName val="design_criteria"/>
      <sheetName val="ASCE_Tables"/>
      <sheetName val="견적가집계표(1)"/>
      <sheetName val="첨부#1 기초견적가 집계표"/>
      <sheetName val="단중표-ST"/>
      <sheetName val="MB(LAB_No.2)"/>
      <sheetName val="발주서"/>
      <sheetName val="anchor"/>
      <sheetName val="복공및주형(수직)"/>
      <sheetName val="2차총원가"/>
      <sheetName val="도로토적"/>
      <sheetName val="링크해지용"/>
      <sheetName val="몰탈재료산출"/>
      <sheetName val="안전시설(수ˑ_x0000_"/>
      <sheetName val="내진해석"/>
      <sheetName val="제진기"/>
      <sheetName val="조도계산"/>
      <sheetName val="감액총괄표"/>
      <sheetName val="1차 내역서"/>
      <sheetName val="설비2차"/>
      <sheetName val="견적서"/>
      <sheetName val="ADM-VP-01"/>
      <sheetName val="6,000"/>
      <sheetName val="マージン"/>
      <sheetName val="배수통관(좌)"/>
      <sheetName val=",2"/>
      <sheetName val="list"/>
      <sheetName val="현황"/>
      <sheetName val="공무2과"/>
      <sheetName val="BOQ"/>
      <sheetName val="비용"/>
      <sheetName val="설계내역(2001)"/>
      <sheetName val="당정동경상이수"/>
      <sheetName val="당정동공통이수"/>
      <sheetName val="5.공종별예산내역서"/>
      <sheetName val="Multi-currency"/>
      <sheetName val="lookup"/>
      <sheetName val="AS"/>
      <sheetName val="WIP"/>
      <sheetName val="하조서"/>
      <sheetName val="별표 "/>
      <sheetName val="배수및구조물공1"/>
      <sheetName val="OCT.FDN"/>
      <sheetName val="경제지표"/>
      <sheetName val="UBC(WIND)"/>
      <sheetName val="NOV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HOT 공제분"/>
      <sheetName val="wagerate"/>
      <sheetName val="TTL"/>
      <sheetName val="Base_Data"/>
      <sheetName val="BM"/>
      <sheetName val="hori. vessel"/>
      <sheetName val="cable"/>
      <sheetName val="2.설계제원"/>
      <sheetName val="공사비 내역 (가)"/>
      <sheetName val="sheet"/>
      <sheetName val="접속슬래브"/>
      <sheetName val="입찰내역서"/>
      <sheetName val="현금"/>
      <sheetName val="입찰결과보고"/>
      <sheetName val="내촌육교방음벽수량집계표"/>
      <sheetName val="P3"/>
      <sheetName val="NOMUBI"/>
      <sheetName val="sw1"/>
      <sheetName val="제직재"/>
      <sheetName val="동관마찰손실표"/>
      <sheetName val="회사정보"/>
      <sheetName val="투입"/>
      <sheetName val="과천MAIN"/>
      <sheetName val="단 부"/>
      <sheetName val="차드1"/>
      <sheetName val="산출서양식01"/>
      <sheetName val="원가data"/>
      <sheetName val="주민번호"/>
      <sheetName val="Macro2"/>
      <sheetName val="자재목록"/>
      <sheetName val="표  지"/>
      <sheetName val="토공수량산출"/>
      <sheetName val="토적계산서"/>
      <sheetName val="기자재단가조사서"/>
      <sheetName val="신규노무비"/>
      <sheetName val="(C)원내역"/>
      <sheetName val="표지 (2)"/>
      <sheetName val="화성태안9공구내역(실행)"/>
      <sheetName val="공용시설내역"/>
      <sheetName val="평면도"/>
      <sheetName val="와동25-3(변경)"/>
      <sheetName val="21301동"/>
      <sheetName val="시멘트 및 골재량산출"/>
      <sheetName val="내역표지"/>
      <sheetName val="총투입계"/>
      <sheetName val="갑지1"/>
      <sheetName val="고창터널(고창방향)"/>
      <sheetName val="일위목차"/>
      <sheetName val="실행내역서 "/>
      <sheetName val="유출B"/>
      <sheetName val="거래처입력"/>
      <sheetName val="낙찰표"/>
      <sheetName val="품목"/>
      <sheetName val="설계개요"/>
      <sheetName val="송장"/>
      <sheetName val="철근정산"/>
      <sheetName val="제수변실산출근거"/>
      <sheetName val="수량산출서-2"/>
      <sheetName val="상부수량"/>
      <sheetName val="라. 콘크리트블록 수량산출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7">
          <cell r="D27">
            <v>0</v>
          </cell>
        </row>
      </sheetData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 refreshError="1"/>
      <sheetData sheetId="673" refreshError="1"/>
      <sheetData sheetId="674" refreshError="1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 refreshError="1"/>
      <sheetData sheetId="700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/>
      <sheetData sheetId="912"/>
      <sheetData sheetId="913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 refreshError="1"/>
      <sheetData sheetId="1136" refreshError="1"/>
      <sheetData sheetId="1137" refreshError="1"/>
      <sheetData sheetId="1138"/>
      <sheetData sheetId="1139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기리스트"/>
      <sheetName val="축산 기기리스트"/>
      <sheetName val="견적대비표"/>
      <sheetName val="GI-LIST"/>
      <sheetName val="산출근거"/>
      <sheetName val="가도공"/>
      <sheetName val="NOMUBI"/>
      <sheetName val="G.R300경비"/>
      <sheetName val="삼원"/>
      <sheetName val="그린"/>
      <sheetName val="한창-을"/>
      <sheetName val="내역"/>
      <sheetName val="품셈"/>
      <sheetName val="단가"/>
      <sheetName val="수량산출"/>
      <sheetName val="2000전체분"/>
      <sheetName val="2000년1차"/>
      <sheetName val="EP0618"/>
      <sheetName val="대치판정"/>
      <sheetName val="화재 탐지 설비"/>
      <sheetName val="static.cal"/>
      <sheetName val="계수시트"/>
      <sheetName val="원가계산서"/>
      <sheetName val="동해title"/>
      <sheetName val="일위대가목차"/>
      <sheetName val="BID"/>
      <sheetName val="시설일위"/>
      <sheetName val="ABUT수량-A1"/>
      <sheetName val="우수공"/>
      <sheetName val="ANALYSER"/>
      <sheetName val="TARGET"/>
      <sheetName val="S0"/>
      <sheetName val="tggwan(mac)"/>
      <sheetName val="SG"/>
      <sheetName val="Sheet1"/>
      <sheetName val="약품공급2"/>
      <sheetName val="노임"/>
      <sheetName val="내역서"/>
      <sheetName val="Baby일위대가"/>
      <sheetName val="기계경비일람"/>
      <sheetName val="HPMTRICO"/>
      <sheetName val="STEEL BOX 단면설계(SEC.8)"/>
      <sheetName val="수입"/>
      <sheetName val="산근1,2"/>
      <sheetName val="참조-(1)"/>
      <sheetName val="マージン"/>
      <sheetName val="JUCKEYK"/>
      <sheetName val="하수급견적대비"/>
      <sheetName val="총괄"/>
      <sheetName val="ITEM"/>
      <sheetName val="전기일위대가"/>
      <sheetName val="자재단가"/>
      <sheetName val="종배수관"/>
      <sheetName val="노무비"/>
      <sheetName val="bm(CIcable)"/>
      <sheetName val="가공비"/>
      <sheetName val="Y-WORK"/>
      <sheetName val="우각부보강"/>
      <sheetName val="현장관리비 산출내역"/>
      <sheetName val="EQT-ESTN"/>
      <sheetName val="부하(성남)"/>
      <sheetName val="일위(PN)"/>
      <sheetName val="N賃率-職"/>
      <sheetName val="견적대비"/>
      <sheetName val="인수공규격"/>
      <sheetName val="환율"/>
      <sheetName val="공용정보"/>
      <sheetName val="2.대외공문"/>
      <sheetName val="SORCE1"/>
      <sheetName val="도로토적"/>
      <sheetName val="설비"/>
      <sheetName val="3BL공동구 수량"/>
      <sheetName val="노임단가"/>
      <sheetName val="INPUT"/>
      <sheetName val="터파기및재료"/>
      <sheetName val="대가수량"/>
      <sheetName val="제출내역 (2)"/>
      <sheetName val="실행철강하도"/>
      <sheetName val="교대시점"/>
      <sheetName val="1.설계조건"/>
      <sheetName val="(전기)설계예산서"/>
      <sheetName val="8.PILE  (돌출)"/>
      <sheetName val="여과지동"/>
      <sheetName val="기초자료"/>
      <sheetName val="노무비단가"/>
      <sheetName val="참조"/>
      <sheetName val="축산_기기리스트"/>
      <sheetName val="수량산출서"/>
      <sheetName val="RangeObject"/>
      <sheetName val="BID-도로"/>
      <sheetName val="교각(P1)수량"/>
      <sheetName val="집계표(육상)"/>
      <sheetName val="공사개요"/>
      <sheetName val="A"/>
      <sheetName val="입출재고현황 (2)"/>
      <sheetName val="토목품셈"/>
      <sheetName val="WORK"/>
      <sheetName val="연결임시"/>
      <sheetName val="C3"/>
      <sheetName val="1단계"/>
      <sheetName val="가설공사비"/>
      <sheetName val="DATE"/>
      <sheetName val="참조 (2)"/>
      <sheetName val="DATA"/>
      <sheetName val="집계표"/>
      <sheetName val="TOEC"/>
      <sheetName val="Data&amp;Result"/>
      <sheetName val="갑지"/>
      <sheetName val="남평내역"/>
      <sheetName val="공량산출서"/>
      <sheetName val="타일산출서"/>
      <sheetName val="표지 (2)"/>
      <sheetName val="단가산출서"/>
      <sheetName val="LOPCALC"/>
      <sheetName val="제진기"/>
      <sheetName val="FCM"/>
      <sheetName val="Hauptdaten"/>
      <sheetName val="가락화장을지"/>
      <sheetName val="수량산출서(TRAY 설비)"/>
      <sheetName val="본체"/>
      <sheetName val="#REF"/>
      <sheetName val="청하배수"/>
      <sheetName val="을"/>
      <sheetName val="기자재비"/>
      <sheetName val="집계표_식재"/>
      <sheetName val="장비종합부표"/>
      <sheetName val="부표"/>
      <sheetName val="경계석"/>
      <sheetName val="불출요청"/>
      <sheetName val="직노"/>
      <sheetName val="연결관산출조서"/>
      <sheetName val="차액보증"/>
      <sheetName val="터널조도"/>
      <sheetName val="도면자료제출일정"/>
      <sheetName val="슬래브1"/>
      <sheetName val="tel"/>
      <sheetName val="정부노임단가"/>
      <sheetName val="1동조도"/>
      <sheetName val="토사(PE)"/>
      <sheetName val="신당동집계표"/>
      <sheetName val="데이타"/>
      <sheetName val="1호토공"/>
      <sheetName val="Pré-chiffrage bas"/>
      <sheetName val="IW-LIST"/>
      <sheetName val="견적"/>
      <sheetName val="일위대가"/>
      <sheetName val="TYPE-1"/>
      <sheetName val="부속동"/>
      <sheetName val="용량(1-2)"/>
      <sheetName val="약품설비"/>
      <sheetName val="결재판"/>
      <sheetName val="Total"/>
      <sheetName val="암거 제원표-1단계"/>
      <sheetName val="SYS_DB"/>
      <sheetName val="I_O List"/>
      <sheetName val="OZ049E"/>
      <sheetName val="sw1"/>
      <sheetName val="Front"/>
      <sheetName val="예정(3)"/>
      <sheetName val="동원(3)"/>
      <sheetName val="플랜트 설치"/>
      <sheetName val="COVER"/>
      <sheetName val="타견적(을)"/>
      <sheetName val="보할공정"/>
      <sheetName val="착공내역서"/>
      <sheetName val="배수개거재(신)"/>
      <sheetName val="일위집계표"/>
      <sheetName val="SLAB"/>
      <sheetName val="IW_LIST"/>
      <sheetName val="수압집계"/>
      <sheetName val="토적표(1)"/>
      <sheetName val="총괄내역"/>
      <sheetName val="단가대비표"/>
      <sheetName val="일위대가집계"/>
      <sheetName val="경비2내역"/>
      <sheetName val="INPUTDATA"/>
      <sheetName val="설계가"/>
      <sheetName val="시설물일위"/>
      <sheetName val="설계조건"/>
      <sheetName val="우수"/>
      <sheetName val="건축내역서"/>
      <sheetName val="설비내역서"/>
      <sheetName val="전기내역서"/>
      <sheetName val="참조M"/>
      <sheetName val="설계산출표지"/>
      <sheetName val="조명율표"/>
      <sheetName val="tggwan_mac_"/>
      <sheetName val="품셈(기초)"/>
      <sheetName val="1.동력공사"/>
      <sheetName val="밸브설치"/>
      <sheetName val="esc"/>
      <sheetName val="'94자산"/>
      <sheetName val="교각1"/>
      <sheetName val="집수정(600-700)"/>
      <sheetName val="(A)내역서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현장관리비 산출내역"/>
      <sheetName val="01"/>
      <sheetName val="#REF"/>
      <sheetName val="DATA"/>
      <sheetName val="품셈(기초)"/>
      <sheetName val="자재집계표"/>
      <sheetName val="대가수량"/>
      <sheetName val="DATE"/>
      <sheetName val="3.하중산정4.지지력"/>
      <sheetName val="G.R300경비"/>
      <sheetName val="계수시트"/>
      <sheetName val="원가계산서"/>
      <sheetName val="ABUT수량-A1"/>
      <sheetName val="날개벽수량표"/>
      <sheetName val="POOM_MOTO"/>
      <sheetName val="POOM_MOTO2"/>
      <sheetName val="과천MAIN"/>
      <sheetName val="약품공급2"/>
      <sheetName val="정부노임단가"/>
      <sheetName val="신규일위대가"/>
      <sheetName val="노임단가"/>
      <sheetName val="유기공정"/>
      <sheetName val="계화배수"/>
      <sheetName val="산근1,2"/>
      <sheetName val="개발운영비청구"/>
      <sheetName val="RE9604"/>
      <sheetName val="Sheet1"/>
      <sheetName val="Sheet3"/>
      <sheetName val="신우"/>
      <sheetName val="일위대가"/>
      <sheetName val="준검 내역서"/>
      <sheetName val="1.설계조건"/>
      <sheetName val="Macro1"/>
      <sheetName val="구조물철거타공정이월"/>
      <sheetName val="공통가설"/>
      <sheetName val="PANEL_중량산출"/>
      <sheetName val="현장관리비_산출내역"/>
      <sheetName val="3_하중산정4_지지력"/>
      <sheetName val="준검_내역서"/>
      <sheetName val="1_설계조건"/>
      <sheetName val="G_R300경비"/>
      <sheetName val="N賃率-職"/>
      <sheetName val="일위"/>
      <sheetName val="우각부보강"/>
      <sheetName val="건축내역서"/>
      <sheetName val="집계표"/>
      <sheetName val="설비내역서"/>
      <sheetName val="전기내역서"/>
      <sheetName val="대외공문"/>
      <sheetName val="XREF"/>
      <sheetName val="Sheet1 (2)"/>
      <sheetName val="K-SET1"/>
      <sheetName val="가도공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약품공급2"/>
      <sheetName val="기기리스트"/>
      <sheetName val="산출근거"/>
      <sheetName val="교각1"/>
      <sheetName val="공사총원가계산서"/>
      <sheetName val="하수처리장-토목원가"/>
      <sheetName val="하수처리장-토목"/>
      <sheetName val="지장물취득비"/>
      <sheetName val="조경원가"/>
      <sheetName val="조경내역"/>
      <sheetName val="하수처리장-건축원가"/>
      <sheetName val="하수처리장-건축"/>
      <sheetName val="설비집계"/>
      <sheetName val="설비내역"/>
      <sheetName val="기계원가계산"/>
      <sheetName val="하수처리장-기계내역"/>
      <sheetName val="중계펌프장-기계내역"/>
      <sheetName val="전기원가"/>
      <sheetName val="전기집계"/>
      <sheetName val="하수처리장-전기집계"/>
      <sheetName val="하수처리장-전기내역"/>
      <sheetName val="중계펌프장-전기집계"/>
      <sheetName val="중계펌프장-전기내역"/>
      <sheetName val="하수처리장-사급자재대"/>
      <sheetName val="사급자재대-기계"/>
      <sheetName val="사급자재대-전기"/>
      <sheetName val="시운전비"/>
      <sheetName val="차집관로, 중계펌프장원가"/>
      <sheetName val="차집관로, 중계펌프장"/>
      <sheetName val="중계펌프장-건축"/>
      <sheetName val="중계펌프장-사급자재대"/>
      <sheetName val="약품설비"/>
      <sheetName val="sheet1"/>
      <sheetName val="밸브설치"/>
      <sheetName val="삼원"/>
      <sheetName val="그린"/>
      <sheetName val="한창-을"/>
      <sheetName val="내역"/>
      <sheetName val="품셈"/>
      <sheetName val="단가"/>
      <sheetName val="수량산출"/>
      <sheetName val="노임단가"/>
      <sheetName val="현장관리비 산출내역"/>
      <sheetName val="일위대가"/>
      <sheetName val="2.대외공문"/>
      <sheetName val="인부신상자료"/>
      <sheetName val="품셈TABLE"/>
      <sheetName val="준검 내역서"/>
      <sheetName val="신호등일위대가"/>
      <sheetName val="문학간접"/>
      <sheetName val="봉양~조차장간고하개명(신설)"/>
      <sheetName val="GODO"/>
      <sheetName val="3.하중산정4.지지력"/>
      <sheetName val="내역서1"/>
      <sheetName val="내역서"/>
      <sheetName val="DATA-UPS"/>
      <sheetName val="접지수량"/>
      <sheetName val="실행철강하도"/>
      <sheetName val="여과지동"/>
      <sheetName val="기초자료"/>
      <sheetName val="1.취수장"/>
      <sheetName val="예정(3)"/>
      <sheetName val="앉음벽 (2)"/>
      <sheetName val="건축내역"/>
      <sheetName val="대포2교접속"/>
      <sheetName val="천방교접속"/>
      <sheetName val="RE9604"/>
      <sheetName val="#REF"/>
      <sheetName val="내역갑지"/>
      <sheetName val="1단계"/>
      <sheetName val="이형관"/>
      <sheetName val="구조물철거타공정이월"/>
      <sheetName val="전체_1설계"/>
      <sheetName val="분전반계산서(석관)"/>
      <sheetName val="요율"/>
      <sheetName val="공사원가계산서"/>
      <sheetName val="입찰안"/>
      <sheetName val="DATA"/>
      <sheetName val="노임"/>
      <sheetName val="사급자재"/>
      <sheetName val="단가비교"/>
      <sheetName val="전체"/>
      <sheetName val="공사비총괄"/>
      <sheetName val="2000전체분"/>
      <sheetName val="2000년1차"/>
      <sheetName val="Eq. Mobilization"/>
      <sheetName val="전기내역서(총계)"/>
      <sheetName val="9902"/>
      <sheetName val="집계표"/>
      <sheetName val="BLOCK(1)"/>
      <sheetName val="표지"/>
      <sheetName val="원가계산"/>
      <sheetName val="토목내역"/>
      <sheetName val="전기내역"/>
      <sheetName val="도급원가"/>
      <sheetName val="도급토목"/>
      <sheetName val="도급전기"/>
      <sheetName val="도급건축"/>
      <sheetName val="공정표"/>
      <sheetName val="JSP"/>
      <sheetName val="전체제잡비"/>
      <sheetName val="당진1,2호기전선관설치및접지4차공사내역서-을지"/>
      <sheetName val="단면가정"/>
      <sheetName val="교각계산"/>
      <sheetName val="총괄표"/>
      <sheetName val="실행(1)"/>
      <sheetName val="일위목록"/>
      <sheetName val="건축공사"/>
      <sheetName val="자재단가"/>
      <sheetName val="금액내역서"/>
      <sheetName val="DATE"/>
      <sheetName val="SG"/>
      <sheetName val="갑지"/>
      <sheetName val="공정증감대ㅈ표"/>
      <sheetName val="전기2005"/>
      <sheetName val="Y-WORK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량산출"/>
      <sheetName val="자재단가"/>
      <sheetName val="48일위"/>
      <sheetName val="22수량"/>
      <sheetName val="49일위"/>
      <sheetName val="22일위"/>
      <sheetName val="49수량"/>
      <sheetName val="실행철강하도"/>
      <sheetName val="내역서"/>
      <sheetName val="COPING-1"/>
      <sheetName val="역T형교대-2수량"/>
      <sheetName val="#REF"/>
      <sheetName val="계수시트"/>
      <sheetName val="원가계산서"/>
      <sheetName val="DATE"/>
      <sheetName val="현장관리비 산출내역"/>
      <sheetName val="0. 기본입력"/>
      <sheetName val="건설사업관리공제요율"/>
      <sheetName val="DATA"/>
      <sheetName val="원가"/>
      <sheetName val="토사(PE)"/>
      <sheetName val="내역서1999.8최종"/>
      <sheetName val="현장관리비_산출내역"/>
      <sheetName val="내역서1999_8최종"/>
      <sheetName val="0__기본입력"/>
      <sheetName val="2000전체분"/>
      <sheetName val="버스운행안내"/>
      <sheetName val="예방접종계획"/>
      <sheetName val="근태계획서"/>
      <sheetName val="원형1호맨홀토공수량"/>
      <sheetName val="구조물철거타공정이월"/>
      <sheetName val="수입"/>
      <sheetName val="Total"/>
      <sheetName val="건축내역"/>
      <sheetName val="약품공급2"/>
      <sheetName val="설계내역서"/>
      <sheetName val="조명시설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면 (2)"/>
      <sheetName val="설직재-1"/>
      <sheetName val="제직재"/>
      <sheetName val="교각1"/>
      <sheetName val="건축내역"/>
      <sheetName val="금액내역서"/>
      <sheetName val="범례표"/>
      <sheetName val="data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  <sheetName val="데이타"/>
      <sheetName val="식재인부"/>
      <sheetName val="데리네이타현황"/>
      <sheetName val="AS포장복구 "/>
      <sheetName val="별표집계"/>
      <sheetName val="수목데이타"/>
      <sheetName val="건축-물가변동"/>
      <sheetName val="실행철강하도"/>
      <sheetName val="약품공급2"/>
      <sheetName val="재정비직인"/>
      <sheetName val="재정비내역"/>
      <sheetName val="지적고시내역"/>
      <sheetName val="자재단가"/>
      <sheetName val="48일위"/>
      <sheetName val="22수량"/>
      <sheetName val="49일위"/>
      <sheetName val="22일위"/>
      <sheetName val="49수량"/>
      <sheetName val="Total"/>
      <sheetName val="정화조방수미장"/>
      <sheetName val="노임"/>
      <sheetName val="단가"/>
      <sheetName val="일위대가-전기"/>
      <sheetName val="정부노임단가"/>
      <sheetName val="PANEL_중량산출"/>
      <sheetName val="타견적서_영시스템"/>
      <sheetName val="AS포장복구_"/>
      <sheetName val="PANEL_중량산출1"/>
      <sheetName val="타견적서_영시스템1"/>
      <sheetName val="AS포장복구_1"/>
      <sheetName val="가설공사비"/>
      <sheetName val="도로구조공사비"/>
      <sheetName val="도로토공공사비"/>
      <sheetName val="내역서2안"/>
      <sheetName val="건축내역"/>
      <sheetName val="단가 및 재료비"/>
      <sheetName val="중기사용료산출근거"/>
      <sheetName val="내역서(토목) "/>
      <sheetName val="Sheet1"/>
      <sheetName val="Sheet2"/>
      <sheetName val="Sheet3"/>
      <sheetName val="G-IL"/>
      <sheetName val="BU"/>
      <sheetName val="IL"/>
      <sheetName val="EQ-R1"/>
      <sheetName val="시설물일위"/>
      <sheetName val="가설공사"/>
      <sheetName val="단가결정"/>
      <sheetName val="내역아"/>
      <sheetName val="울타리"/>
      <sheetName val="전익자재"/>
      <sheetName val="공사개요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상세"/>
      <sheetName val="표지"/>
      <sheetName val="산출내역1"/>
      <sheetName val="원가(갑지)"/>
      <sheetName val="원가계산요약"/>
      <sheetName val="원가계산서"/>
      <sheetName val="일위대가표(수목최종)"/>
      <sheetName val="잔디면적"/>
      <sheetName val="수목수량집계표"/>
      <sheetName val="시설물수량집계표"/>
      <sheetName val="품질관리,직영비"/>
      <sheetName val="일위대가표(시설상위)"/>
      <sheetName val="일위대가표(시설하위)"/>
      <sheetName val="기본단가표"/>
      <sheetName val="단가산출"/>
      <sheetName val="중기산출(최종)"/>
      <sheetName val="일위대가표(유지관리)"/>
      <sheetName val="가로수수량집계표(1차조경)"/>
      <sheetName val="가로수객토집계표(1차조경)"/>
      <sheetName val="가로수객토집계표(구미전체)"/>
      <sheetName val="가로수수량집계표(구미전체)"/>
      <sheetName val="마운딩수량계산서"/>
      <sheetName val="2호공원 계획고토량"/>
      <sheetName val="토공유용계획"/>
      <sheetName val="일위추가(볼라드)"/>
      <sheetName val="개요(낙찰율)"/>
      <sheetName val="개요상세(낙찰율)"/>
      <sheetName val="개요(총공사비낙찰율)"/>
      <sheetName val="수량산출(음암)"/>
      <sheetName val="데이타"/>
      <sheetName val="식재인부"/>
      <sheetName val="설계명세서"/>
      <sheetName val="토적표"/>
      <sheetName val="말뚝지지력산정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내역 (최종)"/>
      <sheetName val="간지"/>
      <sheetName val="수량산출"/>
      <sheetName val="배수간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요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쇄MACRO"/>
      <sheetName val="표지"/>
      <sheetName val="적용근거"/>
      <sheetName val="목차"/>
      <sheetName val="예측단가간지"/>
      <sheetName val="3.예측단가"/>
      <sheetName val="4.예측재료비"/>
      <sheetName val="실측단가간지"/>
      <sheetName val="5.실측단가"/>
      <sheetName val="6.실측재료비"/>
      <sheetName val="정거장단가간지"/>
      <sheetName val="7.정거장단가"/>
      <sheetName val="용지단가간지"/>
      <sheetName val="8.용지측량단가"/>
      <sheetName val="(9)용지측량기본공인"/>
      <sheetName val="10.도면작성및용지산출기준"/>
      <sheetName val="지반조사간지"/>
      <sheetName val="11.보오링 (2)"/>
      <sheetName val="12.보오링"/>
      <sheetName val="(13)표준심도산정"/>
      <sheetName val="(14)표준심도산정 (2)"/>
      <sheetName val="(15)표준심도산정 (3)"/>
      <sheetName val="16.폐공되메우기"/>
      <sheetName val="17.폐공되메우기(2)"/>
      <sheetName val="18.공내수압탄성자연"/>
      <sheetName val="19.지표지질조사"/>
      <sheetName val="20.물성역학시험"/>
      <sheetName val="21.현장시험"/>
      <sheetName val="22.암석시험"/>
      <sheetName val="인건비.재료비단가표지"/>
      <sheetName val="1.인건비"/>
      <sheetName val="2.재료비"/>
      <sheetName val="기타간지"/>
      <sheetName val="단가대비표"/>
      <sheetName val="공사비"/>
      <sheetName val="일위대가"/>
      <sheetName val="재정비직인"/>
      <sheetName val="재정비내역"/>
      <sheetName val="지적고시내역"/>
      <sheetName val="1안"/>
      <sheetName val="자재단가"/>
      <sheetName val="노임단가"/>
      <sheetName val="2004설계단가"/>
      <sheetName val="A-4"/>
      <sheetName val="감리원배치기준"/>
      <sheetName val="검측감리공제요율"/>
      <sheetName val="시공감리공제요율"/>
      <sheetName val="단가 및 재료비"/>
      <sheetName val="요율"/>
      <sheetName val="중기사용료산출근거"/>
      <sheetName val="수량산출"/>
      <sheetName val="보고서"/>
      <sheetName val="설계기준"/>
      <sheetName val="내역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1">
          <cell r="H11">
            <v>66051</v>
          </cell>
        </row>
      </sheetData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수지예산(A4종)"/>
      <sheetName val="측,공,관,잡"/>
      <sheetName val="요율"/>
      <sheetName val="공사비총괄표"/>
      <sheetName val="배수장공사비총괄"/>
      <sheetName val="배수장공사비"/>
      <sheetName val="평야부공사비총괄"/>
      <sheetName val="배수로공사비(총)"/>
      <sheetName val="배수로(토공)"/>
      <sheetName val="배수로(구조물)"/>
      <sheetName val="매립공사비"/>
      <sheetName val="부대공사"/>
      <sheetName val="가설공사"/>
      <sheetName val="중기운반"/>
      <sheetName val="시험비"/>
      <sheetName val="지급자재대"/>
      <sheetName val="토목자재대(총)"/>
      <sheetName val="배수장자재대(토목)"/>
      <sheetName val="배수로자재대"/>
      <sheetName val="배수장자재대(건축) "/>
      <sheetName val="96보완계획7.12"/>
      <sheetName val="단가"/>
      <sheetName val="시설물일위"/>
      <sheetName val="기초도면제작"/>
      <sheetName val="주출입구조사"/>
      <sheetName val="가중치"/>
      <sheetName val="난이도"/>
      <sheetName val="단가 및 재료비"/>
      <sheetName val="중기사용료산출근거"/>
      <sheetName val="코드"/>
      <sheetName val="토목(대안)"/>
      <sheetName val="08인건비 산거"/>
      <sheetName val="05산출내역서"/>
      <sheetName val="내역서"/>
      <sheetName val="측량단가"/>
      <sheetName val="일위대가"/>
      <sheetName val="관접합및부설"/>
      <sheetName val="내구공사비1"/>
      <sheetName val="총괄서"/>
      <sheetName val="데이타"/>
      <sheetName val="식재인부"/>
      <sheetName val="총괄내역서"/>
      <sheetName val="자재단가"/>
      <sheetName val="노임단가"/>
      <sheetName val="재정비직인"/>
      <sheetName val="재정비내역"/>
      <sheetName val="지적고시내역"/>
      <sheetName val="범례표"/>
      <sheetName val="공사비"/>
      <sheetName val="2.재료비"/>
      <sheetName val="12.보오링"/>
      <sheetName val="18.공내수압탄성자연"/>
      <sheetName val="수량산출"/>
      <sheetName val="가제당공사비"/>
      <sheetName val="기초처리공사비"/>
      <sheetName val="본제당공사비"/>
      <sheetName val="자재대"/>
      <sheetName val="중기운반비"/>
      <sheetName val="진입도로공사비"/>
      <sheetName val="취수탑공사비"/>
      <sheetName val="토취장복구"/>
      <sheetName val="증감대비"/>
      <sheetName val="단가결정"/>
      <sheetName val="내역아"/>
      <sheetName val="울타리"/>
      <sheetName val="제경비율"/>
      <sheetName val="실행대비"/>
      <sheetName val="설계서(본관)"/>
      <sheetName val="1차증가원가계산"/>
      <sheetName val="산출내역서집계표"/>
      <sheetName val="라.공사비"/>
      <sheetName val="다.도서인쇄비 "/>
      <sheetName val="다.도서인쇄비"/>
      <sheetName val="정공공사"/>
      <sheetName val="설계기준"/>
      <sheetName val="내역1"/>
      <sheetName val="예산총괄표"/>
      <sheetName val="기계경비"/>
      <sheetName val="설계명세서"/>
      <sheetName val="일위대가표"/>
      <sheetName val="주차구획선수량"/>
      <sheetName val="간지"/>
      <sheetName val="수목데이타"/>
      <sheetName val="건축"/>
      <sheetName val="구분표"/>
      <sheetName val="실행철강하도"/>
      <sheetName val="지급자재"/>
      <sheetName val="1공구내역서(1)"/>
      <sheetName val="DATE"/>
      <sheetName val="2003상반기노임기준"/>
      <sheetName val="기초단가"/>
      <sheetName val="용역비내역-진짜"/>
      <sheetName val="대창(함평)"/>
      <sheetName val="대창(장성)"/>
      <sheetName val="대창(함평)-창열"/>
      <sheetName val="신우"/>
      <sheetName val="배수장자재대(건축)_"/>
      <sheetName val="96보완계획7_12"/>
      <sheetName val="data"/>
      <sheetName val="직접경비"/>
      <sheetName val="직접인건비"/>
      <sheetName val="ABUT수량-A1"/>
      <sheetName val="구조물철거타공정이월"/>
      <sheetName val="일위산출"/>
      <sheetName val="Sheet1"/>
      <sheetName val="약품공급2"/>
      <sheetName val="1.인건비"/>
      <sheetName val="단가(자재)"/>
      <sheetName val="단가(노임)"/>
      <sheetName val="기초목록"/>
    </sheetNames>
    <sheetDataSet>
      <sheetData sheetId="0"/>
      <sheetData sheetId="1"/>
      <sheetData sheetId="2"/>
      <sheetData sheetId="3" refreshError="1">
        <row r="5">
          <cell r="F5">
            <v>0.15665999999999999</v>
          </cell>
        </row>
        <row r="7">
          <cell r="F7">
            <v>5.5E-2</v>
          </cell>
        </row>
        <row r="8">
          <cell r="F8">
            <v>3.5999999999999997E-2</v>
          </cell>
        </row>
        <row r="9">
          <cell r="F9">
            <v>1.8100000000000002E-2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자재산출"/>
      <sheetName val="수량 집계"/>
      <sheetName val="자재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간지"/>
      <sheetName val="최종내역"/>
      <sheetName val="DATE"/>
      <sheetName val="02.감곡"/>
      <sheetName val="01.금왕"/>
      <sheetName val="8.PILE  (돌출)"/>
      <sheetName val="산출내역서집계표"/>
      <sheetName val="1호맨홀가감수량"/>
      <sheetName val="가시설(TYPE-A)"/>
      <sheetName val="1-1평균터파기고(1)"/>
      <sheetName val="1호맨홀수량산출"/>
      <sheetName val="관접합및부설"/>
      <sheetName val="데이타"/>
      <sheetName val="식재인부"/>
      <sheetName val="내역"/>
      <sheetName val="총괄"/>
      <sheetName val="교통영향-2"/>
      <sheetName val="예정공정"/>
      <sheetName val="터파기및재료"/>
      <sheetName val="구분표"/>
      <sheetName val="Sheet1"/>
      <sheetName val="감녹제"/>
      <sheetName val="강산제"/>
      <sheetName val="검산제"/>
      <sheetName val="교산제"/>
      <sheetName val="구룡제"/>
      <sheetName val="구산제"/>
      <sheetName val="구정제"/>
      <sheetName val="궁천대죽제"/>
      <sheetName val="남계제"/>
      <sheetName val="남봉제"/>
      <sheetName val="내구제"/>
      <sheetName val="대성제"/>
      <sheetName val="대촌제"/>
      <sheetName val="도덕제"/>
      <sheetName val="동계제"/>
      <sheetName val="동복제"/>
      <sheetName val="망월제"/>
      <sheetName val="목사동제"/>
      <sheetName val="목천제"/>
      <sheetName val="병암제"/>
      <sheetName val="병영제"/>
      <sheetName val="봉냉제"/>
      <sheetName val="사천상류"/>
      <sheetName val="사천하류"/>
      <sheetName val="산호제"/>
      <sheetName val="삼천제"/>
      <sheetName val="석곡제"/>
      <sheetName val="선동제"/>
      <sheetName val="선암제"/>
      <sheetName val="기타현황"/>
      <sheetName val="소양제"/>
      <sheetName val="송림제"/>
      <sheetName val="송풍제"/>
      <sheetName val="쌍치제"/>
      <sheetName val="영산강보축"/>
      <sheetName val="옥정제"/>
      <sheetName val="왕궁제"/>
      <sheetName val="용호제"/>
      <sheetName val="유치제"/>
      <sheetName val="작천제"/>
      <sheetName val="장평제"/>
      <sheetName val="적동동삼제"/>
      <sheetName val="죽곡제"/>
      <sheetName val="죽산제"/>
      <sheetName val="지산제"/>
      <sheetName val="지석천"/>
      <sheetName val="창평제"/>
      <sheetName val="천호제"/>
      <sheetName val="팔덕제"/>
      <sheetName val="평지제"/>
      <sheetName val="홍정제"/>
      <sheetName val="회문제"/>
      <sheetName val="원가계산서"/>
      <sheetName val="내역서"/>
      <sheetName val="토공(m당)"/>
      <sheetName val="이름정의"/>
      <sheetName val="주상복합실비산출"/>
      <sheetName val="주상복합"/>
      <sheetName val="소방"/>
      <sheetName val="Sensitivity"/>
      <sheetName val="토목주소"/>
      <sheetName val="인월수 산정"/>
      <sheetName val="라.공사비"/>
      <sheetName val="다.도서인쇄비 "/>
      <sheetName val="총괄표"/>
      <sheetName val="장동당호제"/>
      <sheetName val="공기변실수량산출-배수"/>
      <sheetName val="공사비"/>
      <sheetName val="식재"/>
      <sheetName val="시설물"/>
      <sheetName val="식재출력용"/>
      <sheetName val="유지관리"/>
      <sheetName val="단가"/>
      <sheetName val="제원입력"/>
      <sheetName val="집계표"/>
      <sheetName val="도급"/>
      <sheetName val="건설사업관리공제요율"/>
      <sheetName val="건설공사인월수"/>
      <sheetName val="요율"/>
      <sheetName val="갑지"/>
      <sheetName val="99노임기준"/>
      <sheetName val="일위대가"/>
      <sheetName val="강교(Sub)"/>
      <sheetName val="노임단가"/>
      <sheetName val="부대공사"/>
      <sheetName val="6호기"/>
      <sheetName val="INPUT"/>
      <sheetName val="교각계산"/>
      <sheetName val="22단가"/>
      <sheetName val="설계기준"/>
      <sheetName val="대치판정"/>
      <sheetName val="L_RPTB02_01"/>
      <sheetName val="북제주원가"/>
      <sheetName val="단가조사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 "/>
      <sheetName val="실행원가"/>
      <sheetName val="실행내역"/>
      <sheetName val="기초,토목"/>
      <sheetName val="기초,토목 (전무변경)"/>
      <sheetName val="현장비용"/>
      <sheetName val="표지"/>
      <sheetName val="산출"/>
      <sheetName val="산출원가"/>
      <sheetName val="내역"/>
      <sheetName val="관급자재"/>
      <sheetName val="유창"/>
      <sheetName val="대광"/>
      <sheetName val="실행변동기준"/>
      <sheetName val="원가계산서"/>
      <sheetName val="요율"/>
      <sheetName val="공사비"/>
      <sheetName val="고분전시관"/>
      <sheetName val="피벗테이블데이터분석"/>
      <sheetName val="건설사업관리공제요율"/>
      <sheetName val="건설공사인월수"/>
      <sheetName val="단가"/>
      <sheetName val="적용토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A4" t="str">
            <v>1.건  축  공  사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서"/>
      <sheetName val="내역1"/>
      <sheetName val="1-1"/>
      <sheetName val="1-2"/>
      <sheetName val="내역2"/>
      <sheetName val="종합계획"/>
      <sheetName val="측량수량산출"/>
      <sheetName val="표석수량"/>
      <sheetName val="설계기준"/>
      <sheetName val="환경"/>
      <sheetName val="환경표지"/>
      <sheetName val="환경단가1"/>
      <sheetName val="환경단가2"/>
      <sheetName val="임금"/>
      <sheetName val="수량산출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H-PILE수량집계"/>
      <sheetName val="2000노임기준"/>
      <sheetName val="식재일위대가"/>
      <sheetName val="입찰안"/>
      <sheetName val="건설사업관리 공제요율"/>
      <sheetName val="공사비"/>
      <sheetName val="건설공사 감리원 배치기준"/>
      <sheetName val="책임감리 공제요율"/>
      <sheetName val="사업성분석"/>
      <sheetName val="인제내역"/>
      <sheetName val="설계기준"/>
      <sheetName val="내역1"/>
      <sheetName val="COPING-1"/>
      <sheetName val="Sheet1 (2)"/>
      <sheetName val="요율"/>
      <sheetName val="Total"/>
      <sheetName val="물량내역서"/>
      <sheetName val="공내역"/>
      <sheetName val="인월수 산정"/>
      <sheetName val="단가"/>
      <sheetName val="수량산출(음암)"/>
      <sheetName val="예가표"/>
      <sheetName val="일위"/>
      <sheetName val="data"/>
      <sheetName val="개요"/>
      <sheetName val="기안"/>
      <sheetName val="마케팅"/>
      <sheetName val="목차"/>
      <sheetName val="추정손익"/>
      <sheetName val="할당"/>
      <sheetName val="실적"/>
      <sheetName val="원가"/>
      <sheetName val="제목"/>
      <sheetName val="원가,목표"/>
      <sheetName val="판매"/>
      <sheetName val="판촉"/>
      <sheetName val="협조"/>
      <sheetName val="간지"/>
      <sheetName val="1안"/>
      <sheetName val="내역"/>
      <sheetName val="6호기"/>
      <sheetName val="안전장치"/>
      <sheetName val="간접"/>
      <sheetName val="#REF"/>
      <sheetName val="유림골조"/>
      <sheetName val="역T형교대-2수량"/>
      <sheetName val="PANEL_중량산출"/>
      <sheetName val="Sheet1_(2)"/>
      <sheetName val="건설사업관리_공제요율"/>
      <sheetName val="건설공사_감리원_배치기준"/>
      <sheetName val="책임감리_공제요율"/>
      <sheetName val="인월수_산정"/>
      <sheetName val="99노임기준"/>
      <sheetName val="일위대가"/>
      <sheetName val="1. 감리원임금표"/>
      <sheetName val="94"/>
      <sheetName val="역T형교대(말뚝기초)"/>
    </sheetNames>
    <sheetDataSet>
      <sheetData sheetId="0">
        <row r="3">
          <cell r="A3">
            <v>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내역"/>
      <sheetName val="일위대가"/>
      <sheetName val="지형현황측량"/>
      <sheetName val="관거공사비"/>
      <sheetName val="갑지"/>
      <sheetName val="갑지 (2)"/>
      <sheetName val="일위대가표(표지)"/>
      <sheetName val="산출근거(표지)"/>
      <sheetName val="산출근거(1)"/>
      <sheetName val="산출근거(1-1)"/>
      <sheetName val="산출근거(2)"/>
      <sheetName val="수량산출"/>
      <sheetName val="기본단가표"/>
      <sheetName val="말뚝지지력산정"/>
      <sheetName val="설계기준"/>
      <sheetName val="내역1"/>
      <sheetName val="산출근거(9)"/>
      <sheetName val="건설사업관리 공제요율"/>
      <sheetName val="책임감리 공제요율"/>
      <sheetName val="간지"/>
      <sheetName val="입찰안"/>
      <sheetName val="구례(하수)내역서"/>
      <sheetName val="상세"/>
      <sheetName val="2.재료비"/>
      <sheetName val="12.보오링"/>
      <sheetName val="18.공내수압탄성자연"/>
      <sheetName val="1.인건비"/>
      <sheetName val="보고서"/>
      <sheetName val="건축내역서"/>
      <sheetName val="설비내역서"/>
      <sheetName val="전기내역서"/>
      <sheetName val="집계표"/>
      <sheetName val="인건비"/>
      <sheetName val="단가"/>
      <sheetName val="Sheet1"/>
      <sheetName val="발주내역서"/>
      <sheetName val="변수"/>
      <sheetName val="배수공 내역서 적용수량"/>
      <sheetName val="공사일위대가"/>
      <sheetName val="기계경비"/>
      <sheetName val="2000노임기준"/>
      <sheetName val="식재일위대가"/>
      <sheetName val="직접비"/>
      <sheetName val="종배수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명시설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가도공"/>
      <sheetName val="단면 (2)"/>
      <sheetName val="실행철강하도"/>
      <sheetName val="몰탈재료산출"/>
      <sheetName val="슬래브"/>
      <sheetName val="데리네이타현황"/>
      <sheetName val="산출근거"/>
      <sheetName val="이토변실(A3-LINE)"/>
      <sheetName val="수량산출"/>
      <sheetName val="2000년1차"/>
      <sheetName val="Sheet1"/>
      <sheetName val="일위대가9803"/>
      <sheetName val="노임단가"/>
      <sheetName val="Pier 3"/>
      <sheetName val="ABUT수량-A1"/>
      <sheetName val="하부철근수량"/>
      <sheetName val="증명지번목록"/>
      <sheetName val="비탈면보호공수량산출"/>
      <sheetName val="성곽내역서"/>
      <sheetName val="내역서"/>
      <sheetName val="#REF"/>
      <sheetName val="인건비"/>
      <sheetName val="참고자료"/>
      <sheetName val="노견단위수량"/>
      <sheetName val="코드표"/>
      <sheetName val="N賃率-職"/>
      <sheetName val="DATE"/>
      <sheetName val="덕전리"/>
      <sheetName val="일위대가(가설)"/>
      <sheetName val="물건조서"/>
      <sheetName val="일위대가"/>
      <sheetName val="2000전체분"/>
      <sheetName val="Sheet1 (2)"/>
      <sheetName val="1,2,3,4,5단위수량"/>
      <sheetName val="내역"/>
      <sheetName val="SORCE1"/>
      <sheetName val="안정검토(온1)"/>
      <sheetName val="터파기및재료"/>
      <sheetName val="wall"/>
      <sheetName val="입력"/>
      <sheetName val="내역서(기성청구)"/>
      <sheetName val="토목"/>
      <sheetName val="bid"/>
      <sheetName val="노임"/>
      <sheetName val="목록"/>
      <sheetName val="일위대가목록"/>
      <sheetName val="횡배수관집현황(2공구)"/>
      <sheetName val="s"/>
      <sheetName val="맨홀조서"/>
      <sheetName val="49단가"/>
      <sheetName val="월말"/>
      <sheetName val="2.건축"/>
      <sheetName val="대비"/>
      <sheetName val="을"/>
      <sheetName val="비교표"/>
      <sheetName val="수량집계"/>
      <sheetName val="부대내역"/>
      <sheetName val="단"/>
      <sheetName val="공사비"/>
      <sheetName val="DATA"/>
      <sheetName val="데이타"/>
      <sheetName val="일위대가표"/>
      <sheetName val="부대공"/>
      <sheetName val="내역서 (2)"/>
      <sheetName val="증감내역서"/>
      <sheetName val="공종목록표"/>
      <sheetName val="파일의이용"/>
      <sheetName val="현황산출서"/>
      <sheetName val="Sheet2"/>
      <sheetName val="말뚝지지력산정"/>
      <sheetName val="6PILE  (돌출)"/>
      <sheetName val="웅진교-S2"/>
      <sheetName val="배수량"/>
      <sheetName val="구조물철거타공정이월"/>
      <sheetName val="7단가"/>
      <sheetName val="Y-WORK"/>
      <sheetName val="수자재단위당"/>
      <sheetName val="코드"/>
      <sheetName val="Baby일위대가"/>
      <sheetName val="3련 BOX"/>
      <sheetName val="변압기 및 발전기 용량"/>
      <sheetName val="단위수량"/>
      <sheetName val="입찰안"/>
      <sheetName val="8.PILE  (돌출)"/>
      <sheetName val="교대철근집계"/>
      <sheetName val="노임이"/>
      <sheetName val="9811"/>
      <sheetName val="총집계표"/>
      <sheetName val="공양식"/>
      <sheetName val="맨홀수량산출"/>
      <sheetName val="설계서을"/>
      <sheetName val="날개벽수량표"/>
      <sheetName val="투찰금액"/>
      <sheetName val="45,46"/>
      <sheetName val="횡배수관"/>
      <sheetName val="8.1.에너지"/>
      <sheetName val="단 box"/>
      <sheetName val="ⴭⴭⴭⴭⴭ"/>
      <sheetName val="우수공"/>
      <sheetName val="대창(장성)"/>
      <sheetName val="DATA 입력부"/>
      <sheetName val="노임단"/>
      <sheetName val="보도공제면적"/>
      <sheetName val="EQ"/>
      <sheetName val="인건비 "/>
      <sheetName val="자재"/>
      <sheetName val="단면가정"/>
      <sheetName val="작업금지"/>
      <sheetName val="토공(우물통,기타) "/>
      <sheetName val="설계내역서"/>
      <sheetName val="단가 및 재료비"/>
      <sheetName val="중기사용료산출근거"/>
      <sheetName val="98수문일위"/>
      <sheetName val="INPUT"/>
      <sheetName val="산출내역서"/>
      <sheetName val="시설장비"/>
      <sheetName val="아스팔트 포장총괄집계표"/>
      <sheetName val="흄관수량"/>
      <sheetName val="주현(해보)"/>
      <sheetName val="주현(영광)"/>
      <sheetName val="옥룡잡비"/>
      <sheetName val="맨홀수량"/>
      <sheetName val="포장총괄집계표"/>
      <sheetName val="마산방향"/>
      <sheetName val="진주방향"/>
      <sheetName val="7.PILE  (돌출)"/>
      <sheetName val="총괄내역"/>
      <sheetName val="대로근거"/>
      <sheetName val="자재단가"/>
      <sheetName val="공사비증감"/>
      <sheetName val="A1(토공)"/>
      <sheetName val="A1(구조물)"/>
      <sheetName val="수량집계(1)"/>
      <sheetName val="철근집계표"/>
      <sheetName val="포장직선구간"/>
      <sheetName val="Sheet17"/>
      <sheetName val="설계조건"/>
      <sheetName val="1.설계조건"/>
      <sheetName val="물가"/>
      <sheetName val="수목표준대가"/>
      <sheetName val="기자재비"/>
      <sheetName val="원가계산 (2)"/>
      <sheetName val="설계"/>
      <sheetName val="별표 "/>
      <sheetName val="000000"/>
      <sheetName val="중로근거"/>
      <sheetName val="내역서 "/>
      <sheetName val="단가"/>
      <sheetName val="견적990322"/>
      <sheetName val="차액보증"/>
      <sheetName val="갑지"/>
      <sheetName val="대비표"/>
      <sheetName val="danga"/>
      <sheetName val="ilch"/>
      <sheetName val="6MONTHS"/>
      <sheetName val="침하계"/>
      <sheetName val="APT"/>
      <sheetName val="금액내역서"/>
      <sheetName val="6PILE__(돌출)"/>
      <sheetName val="내역서_"/>
      <sheetName val="1_설계조건"/>
      <sheetName val="Sheet3"/>
      <sheetName val="예상"/>
      <sheetName val="2.2 S-Curve"/>
      <sheetName val="일위대가목차"/>
      <sheetName val="일위대가표(유단가)"/>
      <sheetName val="6PILE__(돌출)1"/>
      <sheetName val="내역서_1"/>
      <sheetName val="1_설계조건1"/>
      <sheetName val="교각1"/>
      <sheetName val="플랜트 설치"/>
      <sheetName val="원형맨홀수량"/>
      <sheetName val="찍기"/>
      <sheetName val="정부노임단가"/>
      <sheetName val="설명서 "/>
      <sheetName val="가중치"/>
      <sheetName val="70%"/>
      <sheetName val="견적조건"/>
      <sheetName val="개략"/>
      <sheetName val="2호맨홀공제수량"/>
      <sheetName val="기둥(원형)"/>
      <sheetName val="철근단면적"/>
      <sheetName val="CODE"/>
      <sheetName val="하도금액분계"/>
      <sheetName val="대전21토목내역서"/>
      <sheetName val="guard(mac)"/>
      <sheetName val="SLAB&quot;1&quot;"/>
      <sheetName val="WVAL"/>
      <sheetName val="1"/>
      <sheetName val="ITEM"/>
      <sheetName val="용산1(해보)"/>
      <sheetName val="방음벽기초(H=4m)"/>
      <sheetName val="3BL공동구 수량"/>
      <sheetName val="합계금액"/>
      <sheetName val="총괄표"/>
      <sheetName val="Macro(전선)"/>
      <sheetName val="hvac(제어동)"/>
      <sheetName val="9GNG운반"/>
      <sheetName val="Front"/>
      <sheetName val="송라터널총괄"/>
      <sheetName val="INPUT(덕도방향-시점)"/>
      <sheetName val="COPING"/>
      <sheetName val="hvac내역서(제어동)"/>
      <sheetName val="참조"/>
      <sheetName val="분석"/>
      <sheetName val="변화치수"/>
      <sheetName val="대포2교접속"/>
      <sheetName val="천방교접속"/>
      <sheetName val="약품공급2"/>
      <sheetName val="실행대비"/>
      <sheetName val="돌담교 상부수량"/>
      <sheetName val="H-PILE수량집계"/>
      <sheetName val="수량-가로등"/>
      <sheetName val="가시설수량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산근"/>
      <sheetName val="기안"/>
      <sheetName val="1단계"/>
      <sheetName val="테이블"/>
      <sheetName val="토목주소"/>
      <sheetName val="건축"/>
      <sheetName val="8.석축단위(H=1.5M)"/>
      <sheetName val="원가계산"/>
      <sheetName val="공구"/>
      <sheetName val="기계경비(시간당)"/>
      <sheetName val="램머"/>
      <sheetName val="장비집계"/>
      <sheetName val="자재집계표"/>
      <sheetName val="용수량(생활용수)"/>
      <sheetName val="제-노임"/>
      <sheetName val="제직재"/>
      <sheetName val="신표지1"/>
      <sheetName val="구천"/>
      <sheetName val="경산"/>
      <sheetName val="평가데이터"/>
      <sheetName val="청천내"/>
      <sheetName val="일위"/>
      <sheetName val="기계경비"/>
      <sheetName val="산출금액내역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주차구획선수량"/>
      <sheetName val="현장예산"/>
      <sheetName val="예총"/>
      <sheetName val="요율"/>
      <sheetName val="준검 내역서"/>
      <sheetName val="명세서"/>
      <sheetName val="총괄"/>
      <sheetName val="조경내역서"/>
      <sheetName val="3BL공동구_수량"/>
      <sheetName val="안정검토"/>
      <sheetName val="단면설계"/>
      <sheetName val="Total"/>
      <sheetName val="공사기본내용입력"/>
      <sheetName val="동원인원"/>
      <sheetName val="설계예산서"/>
      <sheetName val="2공구하도급내역서"/>
      <sheetName val="포장공"/>
      <sheetName val="3.공통공사대비"/>
      <sheetName val="TOTAL_BOQ"/>
      <sheetName val="범례표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한강운반비"/>
      <sheetName val="신우"/>
      <sheetName val="원본(갑지)"/>
      <sheetName val="단열-자재"/>
      <sheetName val="공제수량총집계표"/>
      <sheetName val="임금단가"/>
      <sheetName val="총투입계"/>
      <sheetName val="대창(함평)"/>
      <sheetName val="대창(함평)-창열"/>
      <sheetName val="원가"/>
      <sheetName val="연습"/>
      <sheetName val="Sheet5"/>
      <sheetName val="견적"/>
      <sheetName val="조명율표"/>
      <sheetName val="수량3"/>
      <sheetName val="골재산출"/>
      <sheetName val="철근량"/>
      <sheetName val="바닥판"/>
      <sheetName val="입력DATA"/>
      <sheetName val="흥양2교토공집계표"/>
      <sheetName val="토공"/>
      <sheetName val="식생블럭단위수량"/>
      <sheetName val="COMPARISON TABLE"/>
      <sheetName val="crude.SLAB RE-bar"/>
      <sheetName val="CRUDE RE-bar"/>
      <sheetName val="부대공Ⅱ"/>
      <sheetName val="자료"/>
      <sheetName val="총집계"/>
      <sheetName val="보온자재단가표"/>
      <sheetName val="전기"/>
      <sheetName val="물량표S"/>
      <sheetName val="PAINT"/>
      <sheetName val="SUMMARY"/>
      <sheetName val="물량표"/>
      <sheetName val="Macro1"/>
      <sheetName val="예산대비"/>
      <sheetName val="지장물C"/>
      <sheetName val="법면"/>
      <sheetName val="구조물공"/>
      <sheetName val="중기일위대가"/>
      <sheetName val="배수공1"/>
      <sheetName val="전체"/>
      <sheetName val="공통가설"/>
      <sheetName val="전기일위대가"/>
      <sheetName val="원형1호맨홀토공수량"/>
      <sheetName val="본체"/>
      <sheetName val="TYPE-A"/>
      <sheetName val="1.설계기준"/>
      <sheetName val="기기리스트"/>
      <sheetName val="sw1"/>
      <sheetName val="W3단면"/>
      <sheetName val="설직재-1"/>
      <sheetName val="관리,공감"/>
      <sheetName val="업체별기성내역"/>
      <sheetName val="물량표(신)"/>
      <sheetName val="안산기계장치"/>
      <sheetName val="가로등내역서"/>
      <sheetName val="내력서"/>
      <sheetName val="배수통관(좌)"/>
      <sheetName val="토목품셈"/>
      <sheetName val="음료실행"/>
      <sheetName val="안정계산"/>
      <sheetName val="단면검토"/>
      <sheetName val="신규 수주분(사용자 정의)"/>
      <sheetName val="DATA2000"/>
      <sheetName val="역T형"/>
      <sheetName val="하수급견적대비"/>
      <sheetName val="일반부표"/>
      <sheetName val="설계예산"/>
      <sheetName val="교각계산"/>
      <sheetName val="손익분석"/>
      <sheetName val="연령현황"/>
      <sheetName val="99노임기준"/>
      <sheetName val="일위대가(건축)"/>
      <sheetName val="20관리비율"/>
      <sheetName val="세목전체"/>
      <sheetName val="좌측"/>
      <sheetName val="WORK"/>
      <sheetName val="1.2.1 마루높이결정"/>
      <sheetName val="갑지(추정)"/>
      <sheetName val="개산공사비"/>
      <sheetName val="3.하중산정4.지지력"/>
      <sheetName val="표지 (2)"/>
      <sheetName val="일위대가(계측기설치)"/>
      <sheetName val="단가산출서1"/>
      <sheetName val="식재총괄"/>
      <sheetName val="토적계산서"/>
      <sheetName val="2.입력sheet"/>
      <sheetName val="마산방향철근집계"/>
      <sheetName val="DATA 입력란"/>
      <sheetName val="CPM챠트"/>
      <sheetName val="H-pile(298x299)"/>
      <sheetName val="H-pile(250x250)"/>
      <sheetName val="총괄내역서"/>
      <sheetName val="1.우편집중내역서"/>
      <sheetName val="물가자료"/>
      <sheetName val="2.가정단면"/>
      <sheetName val="원가계산서"/>
      <sheetName val="수입"/>
      <sheetName val="조경"/>
      <sheetName val="SILICATE"/>
      <sheetName val="TB-내역서"/>
      <sheetName val="시설물기초"/>
      <sheetName val="뚝토공"/>
      <sheetName val="UEC영화관본공사내역"/>
      <sheetName val="대운산출"/>
      <sheetName val="정렬"/>
      <sheetName val="금융비용"/>
      <sheetName val="토공총괄집계"/>
      <sheetName val="건축공사"/>
      <sheetName val="교대(A1)"/>
      <sheetName val="지주목시비량산출서"/>
      <sheetName val="일반공사"/>
      <sheetName val="원하도급내역서(당초)"/>
      <sheetName val="견적서"/>
      <sheetName val="배수공"/>
      <sheetName val="조작대(1연)"/>
      <sheetName val="내역표지"/>
      <sheetName val="&lt;목록&gt;"/>
      <sheetName val="직공비"/>
      <sheetName val="유림골조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산근(PE,300)"/>
      <sheetName val="특2호부관하천산근"/>
      <sheetName val="특2호하천산근"/>
      <sheetName val="PAD TR보호대기초"/>
      <sheetName val="가로등기초"/>
      <sheetName val="전력"/>
      <sheetName val="CTG"/>
      <sheetName val="소비자가"/>
      <sheetName val="기초단가"/>
      <sheetName val="중기손료"/>
      <sheetName val="건축내역"/>
      <sheetName val="설계명세서"/>
      <sheetName val="#3_일위대가목록"/>
      <sheetName val="차수공개요"/>
      <sheetName val="공사비산출내역"/>
      <sheetName val="당초"/>
      <sheetName val="PIPING"/>
      <sheetName val="#2_일위대가목록"/>
      <sheetName val="중기"/>
      <sheetName val="DB"/>
      <sheetName val="실행내역서 "/>
      <sheetName val="Thuc thanh"/>
      <sheetName val="C.배수관공"/>
      <sheetName val="공통자료"/>
      <sheetName val="BDATA"/>
      <sheetName val="수토공단위당"/>
      <sheetName val="SLAB"/>
      <sheetName val="가계부"/>
      <sheetName val="제품목록"/>
      <sheetName val="매입매출관리"/>
      <sheetName val="프랜트면허"/>
      <sheetName val="5.정산서"/>
      <sheetName val="비교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상세"/>
      <sheetName val="표지"/>
      <sheetName val="산출내역1"/>
      <sheetName val="원가(갑지)"/>
      <sheetName val="원가계산요약"/>
      <sheetName val="원가계산서"/>
      <sheetName val="일위대가표(수목최종)"/>
      <sheetName val="수목수량집계표"/>
      <sheetName val="잔디면적"/>
      <sheetName val="시설물수량집계표"/>
      <sheetName val="품질관리,직영비"/>
      <sheetName val="일위대가표(시설상위)"/>
      <sheetName val="일위대가표(시설하위)"/>
      <sheetName val="기본단가표"/>
      <sheetName val="일위대가표(분수)"/>
      <sheetName val="단가산출"/>
      <sheetName val="중기산출(최종)"/>
      <sheetName val="일위대가표(유지관리)"/>
      <sheetName val="가로수수량집계표(1차조경)"/>
      <sheetName val="가로수객토집계표(1차조경)"/>
      <sheetName val="가로수객토집계표(구미전체)"/>
      <sheetName val="가로수수량집계표(구미전체)"/>
      <sheetName val="마운딩수량계산서"/>
      <sheetName val="2호공원 계획고토량"/>
      <sheetName val="토공유용계획"/>
      <sheetName val="일위추가(볼라드)"/>
      <sheetName val="개요(낙찰율)"/>
      <sheetName val="개요상세(낙찰율)"/>
      <sheetName val="개요(총공사비낙찰율)"/>
      <sheetName val="건설사업관리 공제요율"/>
      <sheetName val="책임감리 공제요율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대가"/>
      <sheetName val="일위2"/>
      <sheetName val="일위3"/>
      <sheetName val="XXXXXX"/>
      <sheetName val="VXXX"/>
      <sheetName val="진짜내역"/>
      <sheetName val="총괄"/>
      <sheetName val="집계"/>
      <sheetName val="내역서"/>
      <sheetName val="목록"/>
      <sheetName val="일위"/>
      <sheetName val="단가"/>
      <sheetName val="간재"/>
      <sheetName val="간노"/>
      <sheetName val="임금"/>
      <sheetName val="임금2"/>
      <sheetName val="임율"/>
      <sheetName val="경비 (2)"/>
      <sheetName val="경배"/>
      <sheetName val="경조"/>
      <sheetName val="일반 (2)"/>
      <sheetName val="일반율"/>
      <sheetName val="이윤 (2)"/>
      <sheetName val="이윤율"/>
      <sheetName val="손익"/>
      <sheetName val="제조"/>
      <sheetName val="손익2"/>
      <sheetName val="제조2"/>
      <sheetName val="기업"/>
      <sheetName val="몸체(460×600)"/>
      <sheetName val="560×550"/>
      <sheetName val="590×630"/>
      <sheetName val="502(760×600)"/>
      <sheetName val="840×700"/>
      <sheetName val="860×600"/>
      <sheetName val="870×770"/>
      <sheetName val="910×600"/>
      <sheetName val="937×610"/>
      <sheetName val="960×600"/>
      <sheetName val="980×640"/>
      <sheetName val="1000×610"/>
      <sheetName val="1080×770"/>
      <sheetName val="1130×600"/>
      <sheetName val="1200×600"/>
      <sheetName val="503(1230×510)"/>
      <sheetName val="1310×800"/>
      <sheetName val="1360×700"/>
      <sheetName val="1380×670"/>
      <sheetName val="1400×830"/>
      <sheetName val="1450×505"/>
      <sheetName val="1470×700"/>
      <sheetName val="1500×613"/>
      <sheetName val="1500×720"/>
      <sheetName val="1550×770"/>
      <sheetName val="1600×700"/>
      <sheetName val="1650×650"/>
      <sheetName val="1650×800"/>
      <sheetName val="1780×500"/>
      <sheetName val="2190×505"/>
      <sheetName val="504(2700×650)"/>
      <sheetName val="505(840×700)"/>
      <sheetName val="840×840"/>
      <sheetName val="848×613"/>
      <sheetName val="1060×700"/>
      <sheetName val="1080×670"/>
      <sheetName val="1110×722"/>
      <sheetName val="1160×650"/>
      <sheetName val="1160×680"/>
      <sheetName val="1160×730"/>
      <sheetName val="506(1210×730)"/>
      <sheetName val="1310×700"/>
      <sheetName val="1310×790"/>
      <sheetName val="1480×560"/>
      <sheetName val="511(1080×770)"/>
      <sheetName val="512(1360×700)"/>
      <sheetName val="512(1380×670)"/>
      <sheetName val="512(1500×720)"/>
      <sheetName val="512(1650×800)"/>
      <sheetName val="임율산출표"/>
      <sheetName val="간접노무비율"/>
      <sheetName val="직간접노무비집계"/>
      <sheetName val="부문별직접노무발생"/>
      <sheetName val="부분별간접노무집계"/>
      <sheetName val="부분별공통비배부액"/>
      <sheetName val="부분별간접노무발생"/>
      <sheetName val="발생노무집계"/>
      <sheetName val="직접노무비발생"/>
      <sheetName val="간접노무비발생"/>
      <sheetName val="경비집계"/>
      <sheetName val="경비계산"/>
      <sheetName val="경비배부율"/>
      <sheetName val="경비조정"/>
      <sheetName val="가구부문경비집계"/>
      <sheetName val="가구부문부서별배부액"/>
      <sheetName val="경비배부액집계"/>
      <sheetName val="공통비배부액"/>
      <sheetName val="배부율산출"/>
      <sheetName val="월별경비집계"/>
      <sheetName val="월별경비내역"/>
      <sheetName val="작업시간명세표"/>
      <sheetName val="일반관리비비율산출표"/>
      <sheetName val="일반관리및이윤율"/>
      <sheetName val="손익계산서"/>
      <sheetName val="제조원가명세서"/>
      <sheetName val="노무비집계"/>
      <sheetName val="직접노무비"/>
      <sheetName val="노무공수산출(460×600)"/>
      <sheetName val="적용원단위공수"/>
      <sheetName val="단위당노무공수"/>
      <sheetName val="실적원재료공수"/>
      <sheetName val="실적작업공수"/>
      <sheetName val="난이도가중치"/>
      <sheetName val="실적재품수량산출"/>
      <sheetName val="거울판"/>
      <sheetName val="키큰장"/>
      <sheetName val="서랍통"/>
      <sheetName val="천판류"/>
      <sheetName val="기타"/>
      <sheetName val="포장"/>
      <sheetName val="1∼37"/>
      <sheetName val="38∼94"/>
      <sheetName val="95∼126"/>
      <sheetName val="127∼154"/>
      <sheetName val="155∼205"/>
      <sheetName val="206∼255"/>
      <sheetName val="256∼281"/>
      <sheetName val="추가분"/>
      <sheetName val="뒷선반"/>
      <sheetName val="장식판"/>
      <sheetName val="상판(HPM)"/>
      <sheetName val="상판(인조)"/>
      <sheetName val="포장(1)"/>
      <sheetName val="포장(2)"/>
      <sheetName val="포장(3)"/>
      <sheetName val="포장(4)"/>
      <sheetName val="코킹"/>
      <sheetName val="Sheet1"/>
      <sheetName val="상판,뒷선반길이"/>
      <sheetName val="Sheet2"/>
      <sheetName val="내역"/>
      <sheetName val="제조노임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전기내역서"/>
      <sheetName val="전기집계표"/>
      <sheetName val="일위집계표"/>
      <sheetName val="수량산출"/>
      <sheetName val="내장집계표"/>
      <sheetName val="내역서(내부)"/>
      <sheetName val="수량산출근거(내부)"/>
      <sheetName val="일집"/>
      <sheetName val="원가 (2)"/>
      <sheetName val="재집"/>
      <sheetName val="직접재료비"/>
      <sheetName val="원단위"/>
      <sheetName val="노집"/>
      <sheetName val="직노"/>
      <sheetName val="공수"/>
      <sheetName val="경비"/>
      <sheetName val="배부"/>
      <sheetName val="조정액"/>
      <sheetName val="일반"/>
      <sheetName val="일반비율"/>
      <sheetName val="이윤"/>
      <sheetName val="손익(델리카)(Ⅰ)"/>
      <sheetName val="제조 (델리카)"/>
      <sheetName val="손익(한일피복))Ⅱ)"/>
      <sheetName val="제조(한일)"/>
      <sheetName val="손익(아이엔에스)(Ⅲ)"/>
      <sheetName val="제조 (아이)"/>
      <sheetName val="기타소모재료비(공통)"/>
      <sheetName val="간노비율(공통)"/>
      <sheetName val="임금(공통)"/>
      <sheetName val="배부(공통)"/>
      <sheetName val="조정액(공통)"/>
      <sheetName val="일반비율(공통)"/>
      <sheetName val="이윤율(공통)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별첨"/>
      <sheetName val="목차"/>
      <sheetName val="간지"/>
      <sheetName val="Ⅳ.원가계산"/>
      <sheetName val="Ⅴ.집계표"/>
      <sheetName val="Ⅵ.내역서"/>
      <sheetName val="1.기획료"/>
      <sheetName val="1-1.공수"/>
      <sheetName val="1-2.지급액"/>
      <sheetName val="2.인건비"/>
      <sheetName val="2-1.공수#1"/>
      <sheetName val="2-1.공수#2"/>
      <sheetName val="2-2.지급액"/>
      <sheetName val="3.리허설"/>
      <sheetName val="3-1.운영비"/>
      <sheetName val="4.교육청,연출단"/>
      <sheetName val="4-1.출장비"/>
      <sheetName val="4-2. 여비정액표"/>
      <sheetName val="5.결과보고서"/>
      <sheetName val="6.출연료"/>
      <sheetName val="7.개회식(임대제작)"/>
      <sheetName val="8.개회식(시스템)"/>
      <sheetName val="9.개회식(축하)"/>
      <sheetName val="10.폐회식(임대제작)"/>
      <sheetName val="11.폐회식(시스템)"/>
      <sheetName val="12.폐회식(도민)"/>
      <sheetName val="건설사업관리 공제요율"/>
      <sheetName val="책임감리 공제요율"/>
      <sheetName val="노임단가 (2)"/>
      <sheetName val="설직재-1"/>
      <sheetName val="제직재"/>
      <sheetName val="XXXX"/>
      <sheetName val="총괄표"/>
      <sheetName val="재료"/>
      <sheetName val="소요"/>
      <sheetName val="도장"/>
      <sheetName val="소모"/>
      <sheetName val="노무공수"/>
      <sheetName val="손익1"/>
      <sheetName val="제조1"/>
      <sheetName val="단가 (2)"/>
      <sheetName val="별첨 (2)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부산종합"/>
      <sheetName val="구덕"/>
      <sheetName val="금정"/>
      <sheetName val="경기장별내역서(12-107) (4)"/>
      <sheetName val="비교표"/>
      <sheetName val="원가계산서"/>
      <sheetName val="집계표(설비)"/>
      <sheetName val="내역서(설비)"/>
      <sheetName val="대가목록표(설비)"/>
      <sheetName val="일위대가표(설비)"/>
      <sheetName val="수량산출(설비)"/>
      <sheetName val="인원표(설비)"/>
      <sheetName val="직재"/>
      <sheetName val="약품공급2"/>
      <sheetName val=" HIT-&gt;HMC 견적(3900)"/>
      <sheetName val="경산"/>
      <sheetName val="표지 (2)"/>
      <sheetName val="시행후면적"/>
      <sheetName val="수지예산"/>
      <sheetName val="13LPMCC"/>
      <sheetName val="금액내역서"/>
      <sheetName val="기초집계표"/>
      <sheetName val="802"/>
      <sheetName val="기초내역서"/>
      <sheetName val="897"/>
      <sheetName val="예비집계표"/>
      <sheetName val="910"/>
      <sheetName val="예비내역서"/>
      <sheetName val="재활용"/>
      <sheetName val="대가목록표"/>
      <sheetName val="비용포함"/>
      <sheetName val="1"/>
      <sheetName val="3"/>
      <sheetName val="총경기장집계표"/>
      <sheetName val="7"/>
      <sheetName val="아시아드"/>
      <sheetName val="사직체"/>
      <sheetName val="사직수"/>
      <sheetName val="사직야"/>
      <sheetName val="사직정"/>
      <sheetName val="볼링"/>
      <sheetName val="구덕체"/>
      <sheetName val="구덕야"/>
      <sheetName val="구덕주"/>
      <sheetName val="금정체"/>
      <sheetName val="금정사"/>
      <sheetName val="금정테"/>
      <sheetName val="강서"/>
      <sheetName val="강서체"/>
      <sheetName val="강서하"/>
      <sheetName val="강서양"/>
      <sheetName val="기장"/>
      <sheetName val="서낙동강"/>
      <sheetName val="승마"/>
      <sheetName val="컨트리"/>
      <sheetName val="요트"/>
      <sheetName val="시민"/>
      <sheetName val="동서대"/>
      <sheetName val="부경대"/>
      <sheetName val="부경운"/>
      <sheetName val="부경체"/>
      <sheetName val="동주대"/>
      <sheetName val="마산"/>
      <sheetName val="마산주"/>
      <sheetName val="마산실"/>
      <sheetName val="창원"/>
      <sheetName val="창원종"/>
      <sheetName val="창원체"/>
      <sheetName val="창원실"/>
      <sheetName val="창원사"/>
      <sheetName val="창원늘"/>
      <sheetName val="울산"/>
      <sheetName val="울산공"/>
      <sheetName val="울산동"/>
      <sheetName val="문수"/>
      <sheetName val="양산"/>
      <sheetName val="양산공"/>
      <sheetName val="양산실"/>
      <sheetName val="양산대"/>
      <sheetName val="해운대"/>
      <sheetName val="마라톤"/>
      <sheetName val="경보"/>
      <sheetName val="도로"/>
      <sheetName val="기장산"/>
      <sheetName val="연습"/>
      <sheetName val="선수촌"/>
      <sheetName val="컨벤션"/>
      <sheetName val="본부"/>
      <sheetName val="김포"/>
      <sheetName val="영종도"/>
      <sheetName val="김해"/>
      <sheetName val="부산역"/>
      <sheetName val="서울역"/>
      <sheetName val="노포동"/>
      <sheetName val="5부두"/>
      <sheetName val="시가지"/>
      <sheetName val="776"/>
      <sheetName val="예비물량"/>
      <sheetName val="789"/>
      <sheetName val="조경내역"/>
      <sheetName val="설계변경사유서"/>
      <sheetName val="세부시설변경내용 "/>
      <sheetName val="포장세부내용비교"/>
      <sheetName val="인건비 "/>
      <sheetName val="#REF"/>
      <sheetName val="을"/>
      <sheetName val="전기"/>
      <sheetName val="을지"/>
      <sheetName val="TOTAL"/>
      <sheetName val="CTEMCOST"/>
      <sheetName val="Breakdown"/>
      <sheetName val="UnitRate"/>
      <sheetName val="유기공정"/>
      <sheetName val="일위대가목차"/>
      <sheetName val="조명시설"/>
      <sheetName val="도급원가"/>
      <sheetName val="기안"/>
      <sheetName val="노임"/>
      <sheetName val="갑지"/>
      <sheetName val="입출재고총괄 (결산)"/>
      <sheetName val="FB25JN"/>
      <sheetName val="실행내역"/>
      <sheetName val="6호기"/>
      <sheetName val="가격조사서"/>
      <sheetName val="106C0300"/>
      <sheetName val="기본일위"/>
      <sheetName val="J直材4"/>
      <sheetName val="간선계산"/>
      <sheetName val="DATA"/>
      <sheetName val="전기일위대가"/>
      <sheetName val="데이타"/>
      <sheetName val="ITEM"/>
      <sheetName val="동력부하(도산)"/>
      <sheetName val="Macro(차단기)"/>
      <sheetName val="터널조도"/>
      <sheetName val="설계산출기초"/>
      <sheetName val="도급예산내역서봉투"/>
      <sheetName val="공사원가계산서"/>
      <sheetName val="기계경비(시간당)"/>
      <sheetName val="설계산출표지"/>
      <sheetName val="도급예산내역서총괄표"/>
      <sheetName val="램머"/>
      <sheetName val="단가조사"/>
      <sheetName val="Baby일위대가"/>
      <sheetName val="분전함신설"/>
      <sheetName val="단가산출"/>
      <sheetName val="자재단가"/>
      <sheetName val="을부담운반비"/>
      <sheetName val="운반비산출"/>
      <sheetName val="접지1종"/>
      <sheetName val="조명율표"/>
      <sheetName val="조도계산서 (도서)"/>
      <sheetName val="부하(성남)"/>
      <sheetName val="부하계산서"/>
      <sheetName val="효성CB 1P기초"/>
      <sheetName val="산출2-기기동력"/>
      <sheetName val="단가표"/>
      <sheetName val="설계내역서"/>
      <sheetName val="자재단가표"/>
      <sheetName val="갑"/>
      <sheetName val="수량산출(영등포)"/>
      <sheetName val="수량산출(구로)"/>
      <sheetName val="수량산출(금천구청)"/>
      <sheetName val="수량산출(안양)"/>
      <sheetName val="수량산출(의왕)"/>
      <sheetName val="수량산출(병점)"/>
      <sheetName val="공사비집계"/>
      <sheetName val="3.하중산정4.지지력"/>
      <sheetName val="UEC영화관본공사내역"/>
      <sheetName val="건설공사 감리원 배치기준"/>
      <sheetName val="원형1호맨홀토공수량"/>
      <sheetName val="옵션"/>
      <sheetName val="노임근거"/>
      <sheetName val="패널"/>
      <sheetName val="내역서2안"/>
      <sheetName val="마감사양"/>
      <sheetName val="기본단가표"/>
      <sheetName val="데리네이타현황"/>
      <sheetName val="노임이"/>
      <sheetName val="기본입력"/>
      <sheetName val="책임감리공제요율"/>
      <sheetName val="건설공사인월수"/>
      <sheetName val="변수"/>
      <sheetName val="4차원가계산서"/>
      <sheetName val="INPUT"/>
      <sheetName val="MODELING"/>
      <sheetName val="합천내역"/>
      <sheetName val="기초"/>
      <sheetName val="IW-LIST"/>
      <sheetName val="N賃率-職"/>
      <sheetName val="대치판정"/>
      <sheetName val="견적을(1안)"/>
      <sheetName val="실행내역서 "/>
      <sheetName val="일위대가(계측기설치)"/>
      <sheetName val="Galaxy 소비자가격표"/>
      <sheetName val="spc 배관견적"/>
      <sheetName val="대차대조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/>
      <sheetData sheetId="405"/>
      <sheetData sheetId="406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  <sheetName val="경율산정"/>
      <sheetName val="성북내역서(종합)"/>
      <sheetName val="철거산출근거"/>
      <sheetName val="감리원배치기준"/>
      <sheetName val="노임단가"/>
      <sheetName val="수목단가"/>
      <sheetName val="시설수량표"/>
      <sheetName val="식재수량표"/>
      <sheetName val="자재단가"/>
      <sheetName val="건설사업관리 공제요율"/>
      <sheetName val="건설공사 감리원 배치기준"/>
      <sheetName val="책임감리 공제요율"/>
      <sheetName val="일위대가"/>
      <sheetName val="변수"/>
      <sheetName val="기초단가"/>
      <sheetName val="단가"/>
      <sheetName val="실행대비"/>
      <sheetName val="검측감리공제요율"/>
      <sheetName val="시공감리공제요율"/>
      <sheetName val="기본단가표"/>
      <sheetName val="설계기준"/>
      <sheetName val="내역1"/>
      <sheetName val="보고서"/>
      <sheetName val="노임기준"/>
      <sheetName val="공사개요"/>
      <sheetName val="동원인원"/>
      <sheetName val="공사비 증감 내역서"/>
      <sheetName val="간지"/>
      <sheetName val="요율"/>
      <sheetName val="직재"/>
      <sheetName val="직접경비"/>
      <sheetName val="직접인건비"/>
      <sheetName val="산출근거"/>
      <sheetName val="건축"/>
      <sheetName val="전기"/>
      <sheetName val="수량산출(음암)"/>
      <sheetName val="개산공사비"/>
      <sheetName val="건축일위"/>
      <sheetName val="그라우팅일위"/>
      <sheetName val="갑지"/>
      <sheetName val="일위목록"/>
      <sheetName val="건축내역"/>
      <sheetName val="집계표"/>
      <sheetName val="부대내역"/>
      <sheetName val="TEL"/>
      <sheetName val="N賃率-職"/>
      <sheetName val="단가 및 재료비"/>
      <sheetName val="단가산출2"/>
      <sheetName val="00노임기준"/>
      <sheetName val="기본일위"/>
      <sheetName val="I一般比"/>
      <sheetName val="94"/>
      <sheetName val="Sheet1"/>
      <sheetName val="#REF"/>
      <sheetName val="신우"/>
      <sheetName val="총 원가계산"/>
      <sheetName val="데이타"/>
      <sheetName val="소비자가"/>
      <sheetName val="제잡비"/>
      <sheetName val="원가계산서"/>
      <sheetName val="토사(PE)"/>
      <sheetName val="기계경비산출기준"/>
      <sheetName val="단가표"/>
      <sheetName val="6호기"/>
      <sheetName val="99노임기준"/>
      <sheetName val="조명시설"/>
      <sheetName val="1안"/>
      <sheetName val="현장관리비"/>
      <sheetName val="안전장치"/>
      <sheetName val="정공공사"/>
      <sheetName val="내역서"/>
      <sheetName val="간이(갑)"/>
      <sheetName val="자료"/>
      <sheetName val="간선"/>
      <sheetName val="전압"/>
      <sheetName val="조도"/>
      <sheetName val="동력"/>
      <sheetName val="Sheet14"/>
      <sheetName val="금액내역서"/>
      <sheetName val="일(4)"/>
      <sheetName val="재료비"/>
      <sheetName val="식재인부"/>
      <sheetName val="공량서"/>
      <sheetName val="내역서1-2"/>
      <sheetName val="2.재료비"/>
      <sheetName val="12.보오링"/>
      <sheetName val="18.공내수압탄성자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총괄표"/>
      <sheetName val="기본단가표"/>
    </sheetNames>
    <sheetDataSet>
      <sheetData sheetId="0"/>
      <sheetData sheetId="1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용역"/>
      <sheetName val="조합금액"/>
      <sheetName val="계산"/>
      <sheetName val="적격산출"/>
      <sheetName val="보고서"/>
      <sheetName val="업체점수"/>
      <sheetName val="예가비율"/>
      <sheetName val="내역서1999.8최종"/>
      <sheetName val="일위대가"/>
      <sheetName val="공사개요"/>
      <sheetName val="단가"/>
      <sheetName val="식재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8">
          <cell r="J48" t="str">
            <v>결재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중기사용료"/>
      <sheetName val="노임단가"/>
      <sheetName val="자재단가"/>
      <sheetName val="깨기"/>
      <sheetName val="토사운반"/>
      <sheetName val="토공"/>
      <sheetName val="포설다짐"/>
      <sheetName val="소운반"/>
      <sheetName val="운반"/>
      <sheetName val="가설"/>
      <sheetName val="교통"/>
      <sheetName val="펌푸카타설"/>
      <sheetName val="콘다짐,물푸기"/>
      <sheetName val="A.s.p콘포자"/>
      <sheetName val="깬돌운반"/>
      <sheetName val="일위대가표"/>
      <sheetName val="시방서"/>
      <sheetName val="단가"/>
      <sheetName val="설계기준"/>
      <sheetName val="내역1"/>
      <sheetName val="원가계산서"/>
      <sheetName val="6호기"/>
      <sheetName val="일위대가"/>
      <sheetName val="공사개요"/>
      <sheetName val="노임기준"/>
      <sheetName val="용수량_생활용수_"/>
      <sheetName val="내역서1999.8최종"/>
      <sheetName val="식재"/>
      <sheetName val="conclusion"/>
      <sheetName val="comparables"/>
      <sheetName val="Deduction"/>
      <sheetName val="other"/>
      <sheetName val="data"/>
      <sheetName val="수량산출"/>
      <sheetName val="96노임기준"/>
      <sheetName val="노임단가 (2)"/>
      <sheetName val="표지"/>
      <sheetName val="9GNG운반"/>
      <sheetName val="A_s_p콘포자"/>
      <sheetName val="실행(ALT1)"/>
      <sheetName val="단가표"/>
      <sheetName val="전기"/>
      <sheetName val="날개벽"/>
      <sheetName val="데리네이타현황"/>
      <sheetName val="간지"/>
      <sheetName val="Sheet6"/>
    </sheetNames>
    <sheetDataSet>
      <sheetData sheetId="0"/>
      <sheetData sheetId="1"/>
      <sheetData sheetId="2">
        <row r="10">
          <cell r="B10">
            <v>59780</v>
          </cell>
        </row>
        <row r="34">
          <cell r="B34">
            <v>67147</v>
          </cell>
        </row>
      </sheetData>
      <sheetData sheetId="3">
        <row r="23">
          <cell r="F23">
            <v>2511</v>
          </cell>
        </row>
        <row r="29">
          <cell r="F29">
            <v>692</v>
          </cell>
        </row>
        <row r="51">
          <cell r="D51">
            <v>9000</v>
          </cell>
        </row>
        <row r="52">
          <cell r="D52">
            <v>0.83</v>
          </cell>
        </row>
        <row r="56">
          <cell r="D56">
            <v>910</v>
          </cell>
        </row>
        <row r="57">
          <cell r="D57">
            <v>140</v>
          </cell>
        </row>
        <row r="58">
          <cell r="D58">
            <v>860</v>
          </cell>
        </row>
        <row r="59">
          <cell r="D59">
            <v>1283</v>
          </cell>
        </row>
        <row r="60">
          <cell r="D60">
            <v>1500</v>
          </cell>
        </row>
        <row r="61">
          <cell r="D61">
            <v>2800</v>
          </cell>
        </row>
        <row r="62">
          <cell r="F62">
            <v>59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000"/>
      <sheetName val="laroux"/>
      <sheetName val="원가계산"/>
      <sheetName val="공사집계"/>
      <sheetName val="공사내역"/>
      <sheetName val="노무집계"/>
      <sheetName val="노무산출"/>
      <sheetName val="노무비율"/>
      <sheetName val="경비집계"/>
      <sheetName val="경비계산"/>
      <sheetName val="경율산정"/>
      <sheetName val="원가구성분석"/>
      <sheetName val="안전관"/>
      <sheetName val="산재보험"/>
      <sheetName val="설계비"/>
      <sheetName val="일반관리비"/>
      <sheetName val="일반요율"/>
      <sheetName val="기타경비"/>
      <sheetName val="일위대가집계표"/>
      <sheetName val="일위대가"/>
      <sheetName val="건설기계집계표"/>
      <sheetName val="건설기계"/>
      <sheetName val="단가산출표"/>
      <sheetName val="단가산출"/>
      <sheetName val="수량산출서"/>
      <sheetName val="토적표"/>
      <sheetName val="구조물집계"/>
      <sheetName val="구조물산출"/>
      <sheetName val="자재수량명세"/>
      <sheetName val="돌쌓기"/>
      <sheetName val="원가비교표"/>
      <sheetName val="공사별비교표"/>
      <sheetName val="내역서1999.8최종"/>
      <sheetName val="보고서"/>
      <sheetName val="수량산출"/>
      <sheetName val="단가"/>
      <sheetName val="설계서(본관)"/>
      <sheetName val="1-최종안"/>
      <sheetName val="사업분석-분양가결정"/>
      <sheetName val="2.재료비"/>
      <sheetName val="12.보오링"/>
      <sheetName val="18.공내수압탄성자연"/>
      <sheetName val="1.인건비"/>
      <sheetName val="설계기준"/>
      <sheetName val="내역1"/>
      <sheetName val="COPING-1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건설사업관리 공제요율"/>
      <sheetName val="책임감리 공제요율"/>
      <sheetName val="공사개요"/>
      <sheetName val="감리원배치기준"/>
      <sheetName val="자재단가"/>
      <sheetName val="노임단가"/>
      <sheetName val="기본단가표"/>
      <sheetName val="지구단위계획"/>
      <sheetName val="9-1차이내역"/>
      <sheetName val="POL6차-PIPING"/>
      <sheetName val="일위대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Sheet1"/>
      <sheetName val="인건비.재료비단가표지"/>
      <sheetName val="환율노임"/>
      <sheetName val="실측단가"/>
      <sheetName val="재료비"/>
      <sheetName val="예측단가간지"/>
      <sheetName val="예측단가"/>
      <sheetName val="예측재료비"/>
      <sheetName val="실측단가간지"/>
      <sheetName val="실측재료비"/>
      <sheetName val="정거장단가간지"/>
      <sheetName val="정거장단가"/>
      <sheetName val="용지단가간지"/>
      <sheetName val="용지측량단가"/>
      <sheetName val="용미말뚝박기"/>
      <sheetName val="지반조사간지"/>
      <sheetName val="보오링"/>
      <sheetName val="자연시료"/>
      <sheetName val="실내시험"/>
      <sheetName val="기타간지"/>
      <sheetName val="공통 재료비 단가"/>
      <sheetName val="용지말뚝박기_도면작성비"/>
      <sheetName val="VXXXXX"/>
      <sheetName val="노임"/>
      <sheetName val="2.재료비"/>
      <sheetName val="1.인건비"/>
      <sheetName val="12.보오링"/>
      <sheetName val="18.공내수압탄성자연"/>
      <sheetName val="99설계기준단가"/>
      <sheetName val="자재단가"/>
      <sheetName val="노임단가"/>
      <sheetName val="수량산출"/>
      <sheetName val="내역서1999.8최종"/>
      <sheetName val="단가"/>
      <sheetName val="보고서"/>
      <sheetName val="단가대비표"/>
      <sheetName val="99노임기준"/>
      <sheetName val="일위대가"/>
      <sheetName val="직접경비"/>
      <sheetName val="종배수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산출근거 #1"/>
      <sheetName val="산출근거#2"/>
      <sheetName val="산출근거#3"/>
      <sheetName val="기초단가"/>
      <sheetName val="일위대가"/>
      <sheetName val="단위수량"/>
      <sheetName val="투자비"/>
      <sheetName val="조성원가DATA"/>
      <sheetName val="사업비"/>
      <sheetName val="경율산정"/>
      <sheetName val="1~69"/>
      <sheetName val="설계기준"/>
      <sheetName val="내역1"/>
      <sheetName val="노임단가"/>
      <sheetName val="기본단가표"/>
      <sheetName val="일위대가표"/>
      <sheetName val="토목변경"/>
      <sheetName val="말뚝지지력산정"/>
      <sheetName val="보고서"/>
      <sheetName val="실행대비"/>
      <sheetName val="DATE"/>
      <sheetName val="000 단가"/>
      <sheetName val="내역서"/>
      <sheetName val="공사비"/>
      <sheetName val="원가계산"/>
      <sheetName val="심사물량"/>
      <sheetName val="심사계산"/>
      <sheetName val="관거정비내역서(발주)"/>
      <sheetName val="일위대가(가설)"/>
      <sheetName val="안전시설"/>
      <sheetName val="용역단가"/>
      <sheetName val="단가"/>
      <sheetName val="맨홀_공사비"/>
      <sheetName val="단가대비표"/>
      <sheetName val="용역비내역-진짜"/>
      <sheetName val="99노임기준"/>
      <sheetName val="상세"/>
      <sheetName val="쌍송교"/>
      <sheetName val="2.재료비"/>
      <sheetName val="1.인건비"/>
      <sheetName val="12.보오링"/>
      <sheetName val="18.공내수압탄성자연"/>
      <sheetName val="수목단가"/>
      <sheetName val="시설수량표"/>
      <sheetName val="식재수량표"/>
      <sheetName val="일위목록"/>
      <sheetName val="자재단가"/>
      <sheetName val="인건비"/>
      <sheetName val="건설사업관리 공제요율"/>
      <sheetName val="책임감리 공제요율"/>
      <sheetName val="총괄서"/>
      <sheetName val="산근1,2"/>
      <sheetName val="배수장토목공사비"/>
      <sheetName val="일위대가(목록)"/>
      <sheetName val="산근(목록)"/>
      <sheetName val="재료비"/>
      <sheetName val="경비"/>
      <sheetName val="토공"/>
      <sheetName val="이형관중량"/>
      <sheetName val="중기사용료산출근거"/>
      <sheetName val="단가 및 재료비"/>
      <sheetName val="노임단가명세서"/>
      <sheetName val="재무조건"/>
      <sheetName val="Data&amp;Result"/>
      <sheetName val="간지"/>
      <sheetName val="조명시설"/>
      <sheetName val="수량산출"/>
      <sheetName val="포장집계"/>
      <sheetName val="포장연장"/>
      <sheetName val="건축내역서"/>
      <sheetName val="설비내역서"/>
      <sheetName val="전기내역서"/>
      <sheetName val="집계표"/>
      <sheetName val="고시단가"/>
      <sheetName val="기초도면제작"/>
      <sheetName val="주출입구조사"/>
      <sheetName val="철거산출근거"/>
      <sheetName val="산출내역서"/>
      <sheetName val="원가"/>
      <sheetName val="전기"/>
      <sheetName val="이토변실"/>
      <sheetName val="부표"/>
      <sheetName val="관경별내역서"/>
      <sheetName val="우수받이"/>
      <sheetName val="시설물일위"/>
      <sheetName val="과업별 상세(계산 1)"/>
      <sheetName val="견적단가"/>
      <sheetName val="지하시설물작성"/>
      <sheetName val="표지"/>
      <sheetName val="신천3호용수로"/>
      <sheetName val="3.내역서"/>
      <sheetName val="Macro1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"/>
      <sheetName val="용역비내역-진짜"/>
      <sheetName val="기초단가"/>
      <sheetName val="일위대가 "/>
      <sheetName val="표지"/>
      <sheetName val="변수"/>
      <sheetName val="쌍송교"/>
      <sheetName val="토사(PE)"/>
      <sheetName val="심사물량"/>
      <sheetName val="심사계산"/>
      <sheetName val="고시단가"/>
      <sheetName val="내역서"/>
      <sheetName val="일위대가"/>
      <sheetName val="경율산정"/>
      <sheetName val="인건비"/>
      <sheetName val="Sheet1"/>
      <sheetName val="설계기준"/>
      <sheetName val="내역1"/>
      <sheetName val="1안"/>
      <sheetName val="보고서"/>
      <sheetName val="DATE"/>
      <sheetName val="투자비"/>
      <sheetName val="조성원가DATA"/>
      <sheetName val="사업비"/>
      <sheetName val="연기"/>
      <sheetName val="data"/>
      <sheetName val="직접경비"/>
      <sheetName val="직접인건비"/>
      <sheetName val="용역단가"/>
      <sheetName val="단가"/>
      <sheetName val="맨홀_공사비"/>
      <sheetName val="실행대비"/>
      <sheetName val="단위수량"/>
      <sheetName val="2.재료비"/>
      <sheetName val="12.보오링"/>
      <sheetName val="18.공내수압탄성자연"/>
      <sheetName val="철거산출근거"/>
      <sheetName val="예산서"/>
      <sheetName val="Sheet1 (2)"/>
      <sheetName val="공사설명서"/>
      <sheetName val="2001년계약내력출력분"/>
      <sheetName val="1차기성분내력"/>
      <sheetName val="가정급수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공(원형)"/>
      <sheetName val="기초공"/>
      <sheetName val="기둥(원형)"/>
      <sheetName val="COPING"/>
      <sheetName val="ABUT수량-A1"/>
      <sheetName val="단면가정"/>
      <sheetName val="정보매체A동"/>
      <sheetName val="표지 (2)"/>
      <sheetName val="표지"/>
      <sheetName val="집계표(총괄)"/>
      <sheetName val="집계표(토목,비목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노임단가"/>
      <sheetName val="시중노임단가"/>
      <sheetName val="4.COPING검토(CORBEL)"/>
      <sheetName val="VXXXXXXX"/>
      <sheetName val="조명시설"/>
      <sheetName val="인사자료총집계"/>
      <sheetName val="단면 (2)"/>
      <sheetName val="guard(mac)"/>
      <sheetName val="SLAB&quot;1&quot;"/>
      <sheetName val="토공"/>
      <sheetName val="조작대(1연)"/>
      <sheetName val="수량산출"/>
      <sheetName val="암거공"/>
      <sheetName val="단위수량"/>
      <sheetName val="기둥"/>
      <sheetName val="저판(버림100)"/>
      <sheetName val="배수장공사비"/>
      <sheetName val="갑지"/>
      <sheetName val="내역서"/>
      <sheetName val="input"/>
      <sheetName val="DATA"/>
      <sheetName val="마산방향철근집계"/>
      <sheetName val="진주방향"/>
      <sheetName val="마산방향"/>
      <sheetName val="전기"/>
      <sheetName val="단가"/>
      <sheetName val="DATE"/>
      <sheetName val="내역"/>
      <sheetName val="통합"/>
      <sheetName val="Sheet3"/>
      <sheetName val="INPUT(덕도방향-시점)"/>
      <sheetName val="Sheet5"/>
      <sheetName val="11.우각부 보강"/>
      <sheetName val="설계조건"/>
      <sheetName val="Macro(전선)"/>
      <sheetName val="3.하중산정4.지지력"/>
      <sheetName val="골재산출"/>
      <sheetName val="wall"/>
      <sheetName val="hvac(제어동)"/>
      <sheetName val="ITB COST"/>
      <sheetName val="찍기"/>
      <sheetName val="PIER44"/>
      <sheetName val="원형1호맨홀토공수량"/>
      <sheetName val="3CHBDC"/>
      <sheetName val="수질정화시설"/>
      <sheetName val="부하계산서"/>
      <sheetName val="1.설계조건"/>
      <sheetName val="단락전류-A"/>
      <sheetName val="6PILE  (돌출)"/>
      <sheetName val="교각1"/>
      <sheetName val="CODE"/>
      <sheetName val="우배수"/>
      <sheetName val="CONUNIT"/>
      <sheetName val="CON포장수량"/>
      <sheetName val="포장공"/>
      <sheetName val="날개벽(시점좌측)"/>
      <sheetName val="공통가설"/>
      <sheetName val="Sheet1"/>
      <sheetName val="말뚝지지력산정"/>
      <sheetName val="1-1"/>
      <sheetName val="원가입력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자재총괄"/>
      <sheetName val="시멘트레미콘구입량"/>
      <sheetName val="골재구입량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표지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지장물보호(수집)"/>
      <sheetName val="지장물산근"/>
      <sheetName val="지장물보호공단위수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Sheet1"/>
      <sheetName val="식재"/>
      <sheetName val="시설물"/>
      <sheetName val="식재출력용"/>
      <sheetName val="유지관리"/>
      <sheetName val="단가"/>
      <sheetName val="데이타"/>
      <sheetName val="관경고용테이프수집"/>
      <sheetName val="관경고용산근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변수값"/>
      <sheetName val="중기상차"/>
      <sheetName val="AS복구"/>
      <sheetName val="중기터파기"/>
      <sheetName val="장비집계"/>
      <sheetName val="고양관재"/>
      <sheetName val="bearing"/>
      <sheetName val="연동내역"/>
      <sheetName val="진주방향"/>
      <sheetName val="공사설명서"/>
      <sheetName val="내역"/>
      <sheetName val="총괄내역서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터파기및재료"/>
      <sheetName val="수안보-MBR1"/>
      <sheetName val="조명시설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T13(P68~72,78)"/>
      <sheetName val="해평견적"/>
      <sheetName val="일위대가목차"/>
      <sheetName val="가도공"/>
      <sheetName val="집계표"/>
      <sheetName val="단가일람"/>
      <sheetName val="조경일람"/>
      <sheetName val="내역서(전기)"/>
      <sheetName val="guard(mac)"/>
      <sheetName val="JUCK"/>
      <sheetName val="삭제및변경불가"/>
      <sheetName val="고압수량(철거)"/>
      <sheetName val="관급자재대"/>
      <sheetName val="식재인부"/>
      <sheetName val="수량산출"/>
      <sheetName val="총괄내역서(설계)"/>
      <sheetName val="관접합및부설"/>
      <sheetName val="증감내역서"/>
      <sheetName val="차수별내역서"/>
      <sheetName val="구조물철거타공정이월"/>
      <sheetName val="P-산#1-1(WOWA1)"/>
      <sheetName val="우배수"/>
      <sheetName val="계산식"/>
      <sheetName val="Sheet5"/>
      <sheetName val="공사개요"/>
      <sheetName val="상부집계표"/>
      <sheetName val="토공 total"/>
      <sheetName val="4차원가계산서"/>
      <sheetName val="교각1"/>
      <sheetName val="산출근거"/>
      <sheetName val="요율"/>
      <sheetName val="데리네이타현황"/>
      <sheetName val="수지표"/>
      <sheetName val="셀명"/>
      <sheetName val="공사"/>
      <sheetName val="1-4-2.관(약)"/>
      <sheetName val="견적대비표"/>
      <sheetName val="#REF"/>
      <sheetName val="우수받이"/>
      <sheetName val="Sheet1 (2)"/>
      <sheetName val="입찰"/>
      <sheetName val="현경"/>
      <sheetName val="L형 옹벽"/>
      <sheetName val="실행내역"/>
      <sheetName val="BD"/>
      <sheetName val="자료"/>
      <sheetName val="설계조건"/>
      <sheetName val="계산서(곡선부)"/>
      <sheetName val="포장재료집계표"/>
      <sheetName val="노임단가"/>
      <sheetName val="자재단가"/>
      <sheetName val="경비단가"/>
      <sheetName val="-치수표(곡선부)"/>
      <sheetName val="Total"/>
      <sheetName val="날개벽(시점좌측)"/>
      <sheetName val="COPING"/>
      <sheetName val="부대내역"/>
      <sheetName val="정부노임단가"/>
      <sheetName val="일위대가표"/>
      <sheetName val="건축내역"/>
      <sheetName val="금액"/>
      <sheetName val="5.정산서"/>
      <sheetName val="공사비"/>
      <sheetName val="단가조사서"/>
      <sheetName val="개산공사비"/>
      <sheetName val="매입세율"/>
      <sheetName val="단가및재료비"/>
      <sheetName val="전차선로 물량표"/>
      <sheetName val="한강운반비"/>
      <sheetName val="자재"/>
      <sheetName val="공통(20-91)"/>
      <sheetName val="맨홀수량산출"/>
      <sheetName val="법면단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신당동집계표"/>
      <sheetName val="실행대비"/>
      <sheetName val="원가"/>
      <sheetName val="집수정(600-700)"/>
      <sheetName val="용역비내역-진짜"/>
      <sheetName val="BID"/>
      <sheetName val="잡비계산"/>
      <sheetName val="토공연장"/>
      <sheetName val="8.석축단위(H=1.5M)"/>
      <sheetName val="FOB발"/>
      <sheetName val="6PILE  (돌출)"/>
      <sheetName val="토사(PE)"/>
      <sheetName val="마산방향"/>
      <sheetName val="마산방향철근집계"/>
      <sheetName val="인건비 "/>
      <sheetName val="설 계"/>
      <sheetName val="값"/>
      <sheetName val="설계명세서"/>
      <sheetName val="2003상반기노임기준"/>
      <sheetName val="nys"/>
      <sheetName val="CODE"/>
      <sheetName val="슬래브(유곡)"/>
      <sheetName val="가점"/>
      <sheetName val="index"/>
      <sheetName val="etc"/>
      <sheetName val="data"/>
      <sheetName val="집수정단위수량600 "/>
      <sheetName val="S.중기사용료"/>
      <sheetName val="입력란"/>
      <sheetName val="세금자료"/>
      <sheetName val="우각부보강"/>
      <sheetName val="7.PILE  (돌출)"/>
      <sheetName val="DATA1"/>
      <sheetName val="상부공"/>
      <sheetName val="안전시설(수집)"/>
      <sheetName val="안전시설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원가계산"/>
      <sheetName val="기초입력 DATA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보차도경계석"/>
      <sheetName val="지급자재"/>
      <sheetName val="깨기"/>
      <sheetName val="석축설면"/>
      <sheetName val="법면설면"/>
      <sheetName val="석축단"/>
      <sheetName val="법면수집"/>
      <sheetName val="인건비"/>
      <sheetName val="단면A-A(TR)"/>
      <sheetName val="1.설계조건"/>
      <sheetName val="도급"/>
      <sheetName val="관경별내역서"/>
      <sheetName val="POOM_MOTO"/>
      <sheetName val="고유코드_설계"/>
      <sheetName val="일위대가(가설)"/>
      <sheetName val="설계예시"/>
      <sheetName val="일위산출"/>
      <sheetName val="건축내역서"/>
      <sheetName val="설비내역서"/>
      <sheetName val="전기내역서"/>
      <sheetName val="노임"/>
      <sheetName val="관경결정"/>
      <sheetName val="기본단가표"/>
      <sheetName val="소상 &quot;1&quot;"/>
      <sheetName val="설비"/>
      <sheetName val="을"/>
      <sheetName val="영동(D)"/>
      <sheetName val="비탈면보호공수량산출"/>
      <sheetName val="b_balju"/>
      <sheetName val="자압"/>
      <sheetName val="물가자료"/>
      <sheetName val="말뚝지지력산정"/>
      <sheetName val="일반수량"/>
      <sheetName val="INPUT"/>
      <sheetName val="기본일위"/>
      <sheetName val="중기사용료"/>
      <sheetName val="부대tu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조건표"/>
      <sheetName val="APT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수목표준대가"/>
      <sheetName val="토공집계"/>
      <sheetName val="40단가산출서"/>
      <sheetName val="40집계"/>
      <sheetName val="CON'C"/>
      <sheetName val="내역서갑지"/>
      <sheetName val="내역서을지"/>
      <sheetName val="평가데이터"/>
      <sheetName val="수로BOX"/>
      <sheetName val="표준건축비"/>
      <sheetName val="교사기준면적(초등)"/>
      <sheetName val="Cost bd-&quot;A&quot;"/>
      <sheetName val="플랜트 설치"/>
      <sheetName val="가시설단위수량"/>
      <sheetName val="SORCE1"/>
      <sheetName val="총괄표"/>
      <sheetName val="계약서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3.하중산정4.지지력"/>
      <sheetName val="설계예산서"/>
      <sheetName val="예산내역서"/>
      <sheetName val="8.PILE  (돌출)"/>
      <sheetName val="5.모델링"/>
      <sheetName val="유입부"/>
      <sheetName val="공사요율"/>
      <sheetName val="참고사항"/>
      <sheetName val="근로자자료입력"/>
      <sheetName val="70%"/>
      <sheetName val="실행예산"/>
      <sheetName val="자압1"/>
      <sheetName val="배수지집꓄표"/>
      <sheetName val="밀도포장수량집계표"/>
      <sheetName val="설계내역"/>
      <sheetName val="D"/>
      <sheetName val="ABUT수량-A1"/>
      <sheetName val="중기조종사 단위단가"/>
      <sheetName val="아파트 내역"/>
      <sheetName val="위치조서"/>
      <sheetName val="공비대비"/>
      <sheetName val="MOTOR"/>
      <sheetName val="교각별철근수량집계표"/>
      <sheetName val="토적표"/>
      <sheetName val="배수공수집"/>
      <sheetName val="★도급내역(2공구)"/>
      <sheetName val="Sheet2"/>
      <sheetName val="단면가정"/>
      <sheetName val="이토변실(A3-LINE)"/>
      <sheetName val="물가대비표"/>
      <sheetName val="가감수량"/>
      <sheetName val="대로근거"/>
      <sheetName val="중로근거"/>
      <sheetName val="을지"/>
      <sheetName val="배수장토목공사비"/>
      <sheetName val="공사비증감"/>
      <sheetName val="경산"/>
      <sheetName val="인건-측정"/>
      <sheetName val="LP-S"/>
      <sheetName val="2호맨홀공제수량"/>
      <sheetName val="Sheet17"/>
      <sheetName val="BOX"/>
      <sheetName val="원형1호맨홀토공수량"/>
      <sheetName val="총괄집계_"/>
      <sheetName val="날개벽철근집계_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PVC접합개소_산출서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BQ(실행)"/>
      <sheetName val="원가계산 (2)"/>
      <sheetName val="설계"/>
      <sheetName val="일위대가(건축)"/>
      <sheetName val="산출1"/>
      <sheetName val="3연box"/>
      <sheetName val="특수선일위대가"/>
      <sheetName val="공문(신)"/>
      <sheetName val="영업소산출근거"/>
      <sheetName val="전기"/>
      <sheetName val="인천성심병원"/>
      <sheetName val="맨홀수량집계"/>
      <sheetName val="3련 BOX"/>
      <sheetName val="노견단위수량"/>
      <sheetName val="산출내역서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제잡비계산"/>
      <sheetName val="WORK"/>
      <sheetName val="1호맨홀가감수량"/>
      <sheetName val="가시설(TYPE-A)"/>
      <sheetName val="1-1평균터파기고(1)"/>
      <sheetName val="1호맨홀수량산출"/>
      <sheetName val="원가서"/>
      <sheetName val="6-1. 관개량조서"/>
      <sheetName val="투찰"/>
      <sheetName val="청천내"/>
      <sheetName val="HVAC"/>
      <sheetName val="계장 품셈표"/>
      <sheetName val="L_RPTB02_01"/>
      <sheetName val="조건"/>
      <sheetName val="SLAB&quot;1&quot;"/>
      <sheetName val="노임단가(2009.상)"/>
      <sheetName val="10.1 중기기초단가"/>
      <sheetName val="ilch"/>
      <sheetName val="자재단가_사급"/>
      <sheetName val="중기적산목록"/>
      <sheetName val="부하(성남)"/>
      <sheetName val="구동"/>
      <sheetName val="깨기 총괄"/>
      <sheetName val="97노임단가"/>
      <sheetName val="기초자료입력"/>
      <sheetName val="cal"/>
      <sheetName val="천방교접속"/>
      <sheetName val="대포2교접속"/>
      <sheetName val="총_구조물공"/>
      <sheetName val="방음벽기초"/>
      <sheetName val="기계경비(시간당)"/>
      <sheetName val="램머"/>
      <sheetName val="1호인버트수량"/>
      <sheetName val="수압시험수집"/>
      <sheetName val="수압시험산근"/>
      <sheetName val="부시수량"/>
      <sheetName val="설명"/>
      <sheetName val="우수"/>
      <sheetName val="기초공"/>
      <sheetName val="기둥(원형)"/>
      <sheetName val="설계내역서"/>
      <sheetName val="접합 및 부설 "/>
      <sheetName val="음봉방향"/>
      <sheetName val="4차공사"/>
      <sheetName val="A1-DATA"/>
      <sheetName val="단면"/>
      <sheetName val="type-F"/>
      <sheetName val="일위대가 "/>
      <sheetName val="전기일위대가"/>
      <sheetName val="조명율표"/>
      <sheetName val="중기일위대가"/>
      <sheetName val="포장공"/>
      <sheetName val="배수공1"/>
      <sheetName val="단가산출내역(노임부분수정)"/>
      <sheetName val="노무비"/>
      <sheetName val="재료비단가"/>
      <sheetName val="투자비"/>
      <sheetName val="조성원가DATA"/>
      <sheetName val="사업비"/>
      <sheetName val="수자재단위당"/>
      <sheetName val="EP0618"/>
      <sheetName val="대정2공구"/>
      <sheetName val="직공비"/>
      <sheetName val="정렬"/>
      <sheetName val="구체"/>
      <sheetName val="좌측날개벽"/>
      <sheetName val="우측날개벽"/>
      <sheetName val="단가대비"/>
      <sheetName val="cable-data"/>
      <sheetName val="금속및금속창호"/>
      <sheetName val="직노"/>
      <sheetName val="물돌리기수량집계"/>
      <sheetName val="물돌리기연장산출"/>
      <sheetName val="물돌리기"/>
      <sheetName val="신당동산출근거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Macro(차단기)"/>
      <sheetName val="수량"/>
      <sheetName val="단가비교표"/>
      <sheetName val="UNIT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원형맨홀수량"/>
      <sheetName val="감시비교(자동제어비교)"/>
      <sheetName val="산출"/>
      <sheetName val="파일의이용"/>
      <sheetName val="용수량(생활용수)"/>
      <sheetName val="전등설비"/>
      <sheetName val="노무"/>
      <sheetName val="[고양관재.XLSŝ보차도경계석집계표(종)"/>
      <sheetName val="기초단가"/>
      <sheetName val="Y-WORK"/>
      <sheetName val="1-1"/>
      <sheetName val="공구"/>
      <sheetName val="통관-유입(벌어짐)유출(도수)"/>
      <sheetName val="계림(함평)"/>
      <sheetName val="계림(장성)"/>
      <sheetName val="2005(공무2)"/>
      <sheetName val="전선 및 전선관"/>
      <sheetName val="산근터빈"/>
      <sheetName val="단위단가"/>
      <sheetName val="백호우계수"/>
      <sheetName val="토목(대안)"/>
      <sheetName val="총계"/>
      <sheetName val="오수관연장산출"/>
      <sheetName val="전력구구조물산근"/>
      <sheetName val="소비자가"/>
      <sheetName val="내역서단가산출용"/>
      <sheetName val="이름정의"/>
      <sheetName val="초기화면"/>
      <sheetName val="손익분석"/>
      <sheetName val="교각계산"/>
      <sheetName val="입찰견적보고서"/>
      <sheetName val="공사비 증감 내역서"/>
      <sheetName val="99노임단가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단가결정"/>
      <sheetName val="개비온집계"/>
      <sheetName val="개비온 단위"/>
      <sheetName val="노임단가명세표"/>
      <sheetName val="단가적용기준"/>
      <sheetName val="wall"/>
      <sheetName val="2.토목공사"/>
      <sheetName val="국산화"/>
      <sheetName val="토공(우물통,기타) "/>
      <sheetName val="총괄 내역서"/>
      <sheetName val="배수내역"/>
      <sheetName val="TOTAL_BOQ"/>
      <sheetName val="동일대내"/>
      <sheetName val="노무비 근거"/>
      <sheetName val="b_balju_cho"/>
      <sheetName val="토목공사"/>
      <sheetName val="수량BOQ"/>
      <sheetName val="견적서을지"/>
      <sheetName val="SG"/>
      <sheetName val="충주"/>
      <sheetName val="변수"/>
      <sheetName val="역T형"/>
      <sheetName val="예산서"/>
      <sheetName val="심사물량"/>
      <sheetName val="심사계산"/>
      <sheetName val="5.2.6~7공사요율"/>
      <sheetName val="EACT10"/>
      <sheetName val="산근"/>
      <sheetName val="목록"/>
      <sheetName val="COVER"/>
      <sheetName val="내역서적용수량"/>
      <sheetName val="시가지우회도로공내역서"/>
      <sheetName val="7월11일"/>
      <sheetName val="갑지"/>
      <sheetName val="송장"/>
      <sheetName val="철근정산"/>
      <sheetName val="골막이(야매)"/>
      <sheetName val="경  비 "/>
      <sheetName val="공사명입력"/>
      <sheetName val="기존도수로깨기"/>
      <sheetName val="실행철강하도"/>
      <sheetName val="관급자재"/>
      <sheetName val="지수적용공사비내역서"/>
      <sheetName val="DATA 입력란"/>
      <sheetName val="2.고용보험료산출근거"/>
      <sheetName val="수량집계"/>
      <sheetName val="부하계산서"/>
      <sheetName val="효성CB 1P기초"/>
      <sheetName val="전기단가조사서"/>
      <sheetName val="포장복구집계"/>
      <sheetName val="입찰안"/>
      <sheetName val="단가 (2)"/>
      <sheetName val="일위대가-2"/>
      <sheetName val="일위대가-1"/>
      <sheetName val="FB25JN"/>
      <sheetName val="개별직종노임단가(2003.9)"/>
      <sheetName val="가시설수량"/>
      <sheetName val="일위목록"/>
      <sheetName val="기본"/>
      <sheetName val="명세서"/>
      <sheetName val="1,2공구원가계산서"/>
      <sheetName val="2공구산출내역"/>
      <sheetName val="1공구산출내역서"/>
      <sheetName val="원가계산서"/>
      <sheetName val="기초코드"/>
      <sheetName val="가로등설치"/>
      <sheetName val="Front"/>
      <sheetName val="고상실행"/>
      <sheetName val="SPC노임(5월)"/>
      <sheetName val="맨홀수량산출(A-LINE)"/>
      <sheetName val="철콘"/>
      <sheetName val="돌담교 상부수량"/>
      <sheetName val="기둥"/>
      <sheetName val="저판(버림100)"/>
      <sheetName val="참조(2)"/>
      <sheetName val="참조"/>
      <sheetName val="6호기"/>
      <sheetName val="공사비내역서"/>
      <sheetName val="견적"/>
      <sheetName val="2차기성내역서"/>
      <sheetName val="계정"/>
      <sheetName val="전기실(고압)"/>
      <sheetName val="품셈TABLE"/>
      <sheetName val="CONCRETE"/>
      <sheetName val="경율산정.XLS"/>
      <sheetName val="와동25-3(변경)"/>
      <sheetName val="Graph (LGEN)"/>
      <sheetName val="out_prog"/>
      <sheetName val="선적schedule (2)"/>
      <sheetName val="왕십리방향"/>
      <sheetName val="5.배수관로"/>
      <sheetName val="주요자재"/>
      <sheetName val="폐기물처리"/>
      <sheetName val="연결관산출조서"/>
      <sheetName val="도근좌표"/>
      <sheetName val="기기리스트"/>
      <sheetName val="계수시트"/>
      <sheetName val="bm(CIcable)"/>
      <sheetName val="5.소재"/>
      <sheetName val="공토공단위당"/>
      <sheetName val="강교(Sub)"/>
      <sheetName val="외천교"/>
      <sheetName val="3BL공동구 수량"/>
      <sheetName val="s"/>
      <sheetName val="actual"/>
      <sheetName val="PumpSpec"/>
      <sheetName val="역T형교대(말뚝기초)"/>
      <sheetName val="X17-TOTAL"/>
      <sheetName val="7-2"/>
      <sheetName val="단면 (2)"/>
      <sheetName val="공정표"/>
      <sheetName val="토목내역서"/>
      <sheetName val="기계경비적용기준"/>
      <sheetName val="S0"/>
      <sheetName val="횡배수관재료-"/>
      <sheetName val="계산서(직선부)"/>
      <sheetName val="콘크리트측구연장"/>
      <sheetName val="-배수구조물공토공"/>
      <sheetName val="예산명세서"/>
      <sheetName val="자료입력"/>
      <sheetName val="용량(1-2)"/>
      <sheetName val="남평내역"/>
      <sheetName val="신우"/>
      <sheetName val="I.설계조건"/>
      <sheetName val="서∼군(2)"/>
      <sheetName val="조작대(1연)"/>
      <sheetName val="수량총"/>
      <sheetName val="토공총"/>
      <sheetName val="진천방향"/>
      <sheetName val="간지 (세)"/>
      <sheetName val="unitpric"/>
      <sheetName val="내역서01"/>
      <sheetName val="토목주소"/>
      <sheetName val="프랜트면허"/>
      <sheetName val="산출근거1"/>
      <sheetName val="쌍송교"/>
      <sheetName val="시설물일위"/>
      <sheetName val="࠶IĂ_x0000_嫗ऀࠀ"/>
      <sheetName val="내역갑지"/>
      <sheetName val="H-PILE수량집계"/>
      <sheetName val="공종목록표"/>
      <sheetName val="안정검토(온1)"/>
      <sheetName val="U-TYPE(1)"/>
      <sheetName val="1호맨홀토공"/>
      <sheetName val="버스운행안내"/>
      <sheetName val="예방접종계획"/>
      <sheetName val="근태계획서"/>
      <sheetName val="LOPCALC"/>
      <sheetName val="ITEM"/>
      <sheetName val="관련자료입력"/>
      <sheetName val="기계경비시간당손료목록"/>
      <sheetName val="물가시세"/>
      <sheetName val="A-4"/>
      <sheetName val="단위수량산출"/>
      <sheetName val="A LINE"/>
      <sheetName val="대치판정"/>
      <sheetName val="단가 및 재료비"/>
      <sheetName val="CT "/>
      <sheetName val="토공_total"/>
      <sheetName val="도장"/>
      <sheetName val="토량1-1"/>
      <sheetName val="내역서1999.8최종"/>
      <sheetName val="자재수량"/>
      <sheetName val="본체"/>
      <sheetName val="2"/>
      <sheetName val="예정공정표"/>
      <sheetName val="ⴭⴭⴭⴭ"/>
      <sheetName val="토적(3차분)"/>
      <sheetName val="토량운반계산"/>
      <sheetName val="교대(A1-A2)"/>
      <sheetName val="archi(본사)"/>
      <sheetName val="SIL98"/>
      <sheetName val="비계공사"/>
      <sheetName val="철근총괄집계표"/>
      <sheetName val="공사비_NDE"/>
      <sheetName val="단가(자재)"/>
      <sheetName val="단가(노임)"/>
      <sheetName val="기초목록"/>
      <sheetName val="변경내역"/>
      <sheetName val="220 (2)"/>
      <sheetName val="공종별산출내역서"/>
      <sheetName val="안정계산"/>
      <sheetName val="단면검토"/>
      <sheetName val="1.설계기준"/>
      <sheetName val="사업총괄"/>
      <sheetName val="하부철근수량"/>
      <sheetName val="pier(각형)"/>
      <sheetName val="CTEMCOST"/>
      <sheetName val="GRACE"/>
      <sheetName val="일위_파일"/>
      <sheetName val="산출내역서집계표"/>
      <sheetName val="1000 DB구축 부표"/>
      <sheetName val="직접경비"/>
      <sheetName val="직접인건비"/>
      <sheetName val="중기손료"/>
      <sheetName val="철거산출근거"/>
      <sheetName val="산업"/>
      <sheetName val="자재대"/>
      <sheetName val="경상비"/>
      <sheetName val="매입세"/>
      <sheetName val="조정금액결과표 (차수별)"/>
      <sheetName val="일반공사"/>
      <sheetName val="공량산출서"/>
      <sheetName val="판"/>
      <sheetName val="음료실행"/>
      <sheetName val="설계서(본관)"/>
      <sheetName val="간선계산"/>
      <sheetName val="단가산출"/>
      <sheetName val="이토변실"/>
      <sheetName val="동원인원"/>
      <sheetName val="수목단가"/>
      <sheetName val="식재수량표"/>
      <sheetName val="INTRO."/>
      <sheetName val="총괄"/>
      <sheetName val="견적단가"/>
      <sheetName val="차도조도계산"/>
      <sheetName val="점자블럭산_x0002_"/>
      <sheetName val="토공A"/>
      <sheetName val="설계기준"/>
      <sheetName val="내역1"/>
      <sheetName val="관로토공"/>
      <sheetName val="역T형(H=6.0) (2)"/>
      <sheetName val="신호등일위대가"/>
      <sheetName val="옹벽(수량)"/>
      <sheetName val="암거공"/>
      <sheetName val="기계경비산출기준"/>
      <sheetName val="취수탑"/>
      <sheetName val="98수문일위"/>
      <sheetName val="준검 내역서"/>
      <sheetName val="일위대가(계측기설치)"/>
      <sheetName val="지수"/>
      <sheetName val="SPEC"/>
      <sheetName val="자재코드"/>
      <sheetName val="교량하부공"/>
      <sheetName val="기계경비"/>
      <sheetName val="3.공통공사대비"/>
      <sheetName val="단위수량(출력X)"/>
      <sheetName val="1차 내역서"/>
      <sheetName val="woo(mac)"/>
      <sheetName val="자재목록"/>
      <sheetName val="중기목록"/>
      <sheetName val="단가목록"/>
      <sheetName val="주형"/>
      <sheetName val="입력"/>
      <sheetName val="elecdtla"/>
      <sheetName val="전체철근집계"/>
      <sheetName val="원가계산하도"/>
      <sheetName val="99노임기준"/>
      <sheetName val="단가대비표"/>
      <sheetName val="CON기초"/>
      <sheetName val="우수공"/>
      <sheetName val="주빔의 설계"/>
      <sheetName val="바닥판"/>
      <sheetName val="입력DATA"/>
      <sheetName val="건축명"/>
      <sheetName val="기계명"/>
      <sheetName val="전기명"/>
      <sheetName val="토목명"/>
      <sheetName val="빗물받이(910-510-410)"/>
      <sheetName val="시설수량표"/>
      <sheetName val="갱문및옹벽집계"/>
      <sheetName val="배수관산출"/>
      <sheetName val="2)관접합"/>
      <sheetName val="장비일위대가2002하"/>
      <sheetName val="중기사용료산출근거"/>
      <sheetName val="토공개요"/>
      <sheetName val="토공(1)"/>
      <sheetName val="4.고용보험"/>
      <sheetName val="3.고용보험료산출근거"/>
      <sheetName val="ITB COST"/>
      <sheetName val="용소리교"/>
      <sheetName val="여과지동"/>
      <sheetName val="기초자료"/>
      <sheetName val="설계예산2"/>
      <sheetName val="기술자자료입력"/>
      <sheetName val="GT 1050x650"/>
      <sheetName val="건축일위"/>
      <sheetName val="그라우팅일위"/>
      <sheetName val="200"/>
      <sheetName val="토목원가계산"/>
      <sheetName val="단위중량"/>
      <sheetName val="2000년1차"/>
      <sheetName val="공사비예산서(토목분)"/>
      <sheetName val="conclusion"/>
      <sheetName val="comparables"/>
      <sheetName val="Deduction"/>
      <sheetName val="other"/>
      <sheetName val="품목"/>
      <sheetName val="8.설치품셈"/>
      <sheetName val="실행"/>
      <sheetName val="현장관리비 산출내역"/>
      <sheetName val="참고자료"/>
      <sheetName val="주현(해보)"/>
      <sheetName val="주현(영광)"/>
      <sheetName val="1.우편집중내역서"/>
      <sheetName val="화성태안9공구내역(실행)"/>
      <sheetName val="연결임시"/>
      <sheetName val="지진시"/>
      <sheetName val="01"/>
      <sheetName val="차도부연장현황"/>
      <sheetName val="트렌치집계"/>
      <sheetName val="고시단가"/>
      <sheetName val="배수공"/>
      <sheetName val="부대공"/>
      <sheetName val="1련박스"/>
      <sheetName val="측구공"/>
      <sheetName val="Macro1"/>
      <sheetName val="4.중기단가산출"/>
      <sheetName val="1.물가시세표"/>
      <sheetName val="집계"/>
      <sheetName val="설계명세서-2"/>
      <sheetName val="CABdata"/>
      <sheetName val="배수공 주요자재 집계표"/>
      <sheetName val="용수량_생활용수_"/>
      <sheetName val="배수관집계"/>
      <sheetName val="96보완계획7.12"/>
      <sheetName val="AS포장복구 "/>
      <sheetName val="Site Expenses"/>
      <sheetName val="SRC-B3U2"/>
      <sheetName val="대창(함평)"/>
      <sheetName val="대창(장성)"/>
      <sheetName val="도로경계블럭연장조서"/>
      <sheetName val="원가계산서구조조정"/>
      <sheetName val="도로포장면적산출(1)"/>
      <sheetName val="관람석제출"/>
      <sheetName val="11.우각부 보강"/>
      <sheetName val="증감대비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대총괄"/>
      <sheetName val="인부노임"/>
      <sheetName val="하중계산"/>
      <sheetName val="단가산출2"/>
      <sheetName val="신광초조도계선사업"/>
      <sheetName val="노무단가"/>
      <sheetName val="구의33고"/>
      <sheetName val="기계상세"/>
      <sheetName val="G.R300경비"/>
      <sheetName val="교대"/>
      <sheetName val="터널조도"/>
      <sheetName val="매설지선굴착"/>
      <sheetName val="적현로"/>
      <sheetName val="제품"/>
      <sheetName val="토공정보"/>
      <sheetName val="TYPE-1"/>
      <sheetName val="토적표(2차기성)"/>
      <sheetName val="입력데이터"/>
      <sheetName val="데이터"/>
      <sheetName val="tggwan(mac)"/>
      <sheetName val="7단가"/>
      <sheetName val="합계금액"/>
      <sheetName val="static.cal"/>
      <sheetName val="투찰가"/>
      <sheetName val="목포방향"/>
      <sheetName val="CABLE SIZE-3"/>
      <sheetName val="노무비단가"/>
      <sheetName val="공통가설"/>
      <sheetName val="연결관암거"/>
      <sheetName val="(전기)설계예산서"/>
      <sheetName val="SE-611"/>
      <sheetName val="(A)내역서"/>
      <sheetName val="남양주부대"/>
      <sheetName val="INFO"/>
      <sheetName val="목차"/>
      <sheetName val="00상노임"/>
      <sheetName val="일위대가목록"/>
      <sheetName val="초"/>
      <sheetName val="개별직종노임단가(2005.1)"/>
      <sheetName val="5.지반반력계수"/>
      <sheetName val="계화배수"/>
      <sheetName val="Sheet16 (2)"/>
      <sheetName val="하중조건(평상시)"/>
      <sheetName val="ASCEandUBC"/>
      <sheetName val="하수급견적대비"/>
      <sheetName val="단"/>
      <sheetName val="Help"/>
      <sheetName val="대비"/>
      <sheetName val="결정단가"/>
      <sheetName val="고양리"/>
      <sheetName val="삼곡리"/>
      <sheetName val="영천리"/>
      <sheetName val="이름표"/>
      <sheetName val="조사자료"/>
      <sheetName val="수주현황2월"/>
      <sheetName val="영업총괄"/>
      <sheetName val="영업권1114"/>
      <sheetName val="개별지가"/>
      <sheetName val="토지사정조서"/>
      <sheetName val="안산기계장치"/>
      <sheetName val="건물"/>
      <sheetName val="최종계약서"/>
      <sheetName val="TABLE01"/>
      <sheetName val="조도계산서 (도서)"/>
      <sheetName val="대창(함평)-창열"/>
      <sheetName val="원가입력"/>
      <sheetName val="FOOTING단면력"/>
      <sheetName val="N賃率-職"/>
      <sheetName val="제경비율"/>
      <sheetName val="신길1동"/>
      <sheetName val="공사 총괄 내역서"/>
      <sheetName val="이토밸브실수량집계(D600)"/>
      <sheetName val="큰다리교깨기"/>
      <sheetName val="설비동거푸집"/>
      <sheetName val="설비동기타"/>
      <sheetName val="삼보지질"/>
      <sheetName val="일위대가단가표"/>
      <sheetName val="산정표"/>
      <sheetName val="약품공급2"/>
      <sheetName val="준공평가"/>
      <sheetName val="화설내"/>
      <sheetName val="1공구"/>
      <sheetName val="노임단가 (2)"/>
      <sheetName val="MFAB"/>
      <sheetName val="MFRT"/>
      <sheetName val="MPKG"/>
      <sheetName val="MPRD"/>
      <sheetName val="포설list원본"/>
      <sheetName val="중기내역"/>
      <sheetName val="구역화물"/>
      <sheetName val="지구단위계획내역서"/>
      <sheetName val="일위대가 1"/>
      <sheetName val="산거 1(인력투입)"/>
      <sheetName val="일위대가 2"/>
      <sheetName val="일위대가 3"/>
      <sheetName val="구분표"/>
      <sheetName val="구간별"/>
      <sheetName val="참조-(2)"/>
      <sheetName val="Macro2"/>
      <sheetName val="DATA2"/>
      <sheetName val="구조물"/>
      <sheetName val="이티입력"/>
      <sheetName val="SILICATE"/>
      <sheetName val="정보"/>
      <sheetName val="노임단가(2009_상)"/>
      <sheetName val="10_1_중기기초단가"/>
      <sheetName val="내역총괄"/>
      <sheetName val="VST재료산출"/>
      <sheetName val="danga"/>
      <sheetName val="일위대가(노임수정(완),_자쌂ꬅ/_x0000_㠀þ_x0000__x0000_萀鶏쀚Ⱶ_x0000_"/>
      <sheetName val="일위대가(노임수정(완),_자쌉℅/_x0000__x0000_÷_x0000__x0000_儀遍ゾᩘ_x0000_"/>
      <sheetName val="을지총괄"/>
      <sheetName val="각종양식"/>
      <sheetName val="토공총괄표"/>
      <sheetName val="일반토공견적"/>
      <sheetName val=" 상부공통집계(총괄)"/>
      <sheetName val="2000.11월설계내역"/>
      <sheetName val="5지구단위"/>
      <sheetName val="21301동"/>
      <sheetName val="군남내역서"/>
      <sheetName val="원가data"/>
      <sheetName val="원가계산서(변경)"/>
      <sheetName val="공사비산출내역"/>
      <sheetName val="연수동"/>
      <sheetName val="내역(원안-대안)"/>
      <sheetName val="기종별 합계"/>
      <sheetName val="적용단위길이"/>
      <sheetName val="피벗테이블데이터분석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옥외등신설"/>
      <sheetName val="저케CV22신설"/>
      <sheetName val="저케CV38신설"/>
      <sheetName val="저케CV8신설"/>
      <sheetName val="접지3종"/>
      <sheetName val="재료단가"/>
      <sheetName val="수입"/>
      <sheetName val="상세"/>
      <sheetName val="특별교실"/>
      <sheetName val="토공계산서(부체도로)"/>
      <sheetName val="상계견적"/>
      <sheetName val="호표"/>
      <sheetName val="1.수인터널"/>
      <sheetName val="STEEL BOX 단면설계(SEC.8)"/>
      <sheetName val="EQT-ESTN"/>
      <sheetName val="6공구(당초)"/>
      <sheetName val="날개벽"/>
      <sheetName val="A1"/>
      <sheetName val="매입"/>
      <sheetName val="보도단위수량"/>
      <sheetName val="INPUT(덕도방향-시점)"/>
      <sheetName val="장비일위대가2002상"/>
      <sheetName val="가시설공개요"/>
      <sheetName val="단가입력"/>
      <sheetName val="L형_옹벽"/>
      <sheetName val="5_정산서"/>
      <sheetName val="8_석축단위(H=1_5M)"/>
      <sheetName val="깨기_총괄"/>
      <sheetName val="기초입력_DATA"/>
      <sheetName val="설_계"/>
      <sheetName val="원가계산_(2)"/>
      <sheetName val="견적서"/>
      <sheetName val="냉천부속동"/>
      <sheetName val="개요"/>
      <sheetName val="제경비최종"/>
      <sheetName val="01.10월"/>
      <sheetName val="산출근거(가설_x0005__x0000__x0000__x0000__x0000_园"/>
      <sheetName val="J01"/>
      <sheetName val="중기상찠"/>
      <sheetName val="001"/>
      <sheetName val="역사이펀평균높이"/>
      <sheetName val="경비_원본"/>
      <sheetName val="교육종류"/>
      <sheetName val="MW-S"/>
      <sheetName val="MW-BM"/>
      <sheetName val="TB-내역서"/>
      <sheetName val="계획금액"/>
      <sheetName val="주공 갑지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공용시설내역"/>
      <sheetName val="약품설비"/>
      <sheetName val="업체별기성내역"/>
      <sheetName val="공정표첨부"/>
      <sheetName val="개거산출내역"/>
      <sheetName val="거래처등록"/>
      <sheetName val="공사명등록"/>
      <sheetName val="은행코드"/>
      <sheetName val="날개수량1.5"/>
      <sheetName val="SLA_x0002_"/>
      <sheetName val="공무2과"/>
      <sheetName val="L_RPTA05_목록"/>
      <sheetName val="상반기손익차2총괄"/>
      <sheetName val="기본Data"/>
      <sheetName val="이중벽PE관치수표"/>
      <sheetName val="단중표"/>
      <sheetName val="산출집계"/>
      <sheetName val="1. 조명내역서(조명설치)"/>
      <sheetName val="2. 조명내역서(조명자재)"/>
      <sheetName val="일위대가집계표"/>
      <sheetName val="갑지(추정)"/>
      <sheetName val="노임단가(2008_x0000__x0000_畸"/>
      <sheetName val="pier-1"/>
      <sheetName val="시설물기초"/>
      <sheetName val="수문일1"/>
      <sheetName val="A2"/>
      <sheetName val="장척총괄"/>
      <sheetName val="단위집계표"/>
      <sheetName val="보온자재단가표"/>
      <sheetName val="단가산출서1"/>
      <sheetName val="식재총괄"/>
      <sheetName val="신천3호용수로"/>
      <sheetName val="CC16-내역서"/>
      <sheetName val="통합"/>
      <sheetName val="실행(ALT1)"/>
      <sheetName val="빙장비사양"/>
      <sheetName val="장비사양"/>
      <sheetName val="소도3교"/>
      <sheetName val="노임단가(2008.상)"/>
      <sheetName val="파이프류"/>
      <sheetName val="가로등기초"/>
      <sheetName val="암거 제원표-1단계"/>
      <sheetName val="다곡2교"/>
      <sheetName val="복선-직선"/>
      <sheetName val="점수계산1-2"/>
      <sheetName val="자재집게표 "/>
      <sheetName val="기본자료"/>
      <sheetName val="RangeObject"/>
      <sheetName val="종배수단위_CON기초"/>
      <sheetName val="회사기초자료"/>
      <sheetName val="시험비"/>
      <sheetName val="공종단가목록"/>
      <sheetName val="건설기계가격"/>
      <sheetName val="일일작업보고"/>
      <sheetName val="설계변경원가계산총괄표"/>
      <sheetName val="금액내역서"/>
      <sheetName val="L-type"/>
      <sheetName val="수목데이타"/>
      <sheetName val="일위"/>
      <sheetName val="합계"/>
      <sheetName val="빙축열"/>
      <sheetName val="가시설"/>
      <sheetName val="환경기계공정표 (3)"/>
      <sheetName val="본실행경비"/>
      <sheetName val="기초계산(Pmax)"/>
      <sheetName val="설계서을"/>
      <sheetName val="환율"/>
      <sheetName val="기집"/>
      <sheetName val="정부노임"/>
      <sheetName val="현장관리비집계표"/>
      <sheetName val="조명일위"/>
      <sheetName val="인원조직표"/>
      <sheetName val="에너지동"/>
      <sheetName val="종배수관면벽신"/>
      <sheetName val="종배수관(신)"/>
      <sheetName val="가격조사서"/>
      <sheetName val="직재"/>
      <sheetName val="단위량당중기"/>
      <sheetName val="산근목록"/>
      <sheetName val="기준표"/>
      <sheetName val="기계경비일람"/>
      <sheetName val="접속도로1"/>
      <sheetName val="옹벽1"/>
      <sheetName val="기준액"/>
      <sheetName val="횡배수관토공수량"/>
      <sheetName val="설계예산"/>
      <sheetName val="계산중"/>
      <sheetName val="슬래브1"/>
      <sheetName val="3.바닥판  "/>
      <sheetName val="교대시점"/>
      <sheetName val="JUCKEYK"/>
      <sheetName val="뚝토공"/>
      <sheetName val="3지구단위"/>
      <sheetName val="내역서(교량)전체"/>
      <sheetName val="9GNG운반"/>
      <sheetName val="업무량"/>
      <sheetName val="2.가정단면"/>
      <sheetName val="치수표"/>
      <sheetName val="공종"/>
      <sheetName val="공내역"/>
      <sheetName val="1-최종안"/>
      <sheetName val="사업분석-분양가결정"/>
      <sheetName val="noyim"/>
      <sheetName val="도면명"/>
      <sheetName val="자판실행"/>
      <sheetName val="SAMPLE!"/>
      <sheetName val="실행내역 "/>
      <sheetName val="순공사비"/>
      <sheetName val="개인별조서"/>
      <sheetName val="Baby일위대가"/>
      <sheetName val="당초내역서"/>
      <sheetName val="옹벽"/>
      <sheetName val="CRUDE RE-bar"/>
      <sheetName val="crude.SLAB RE-bar"/>
      <sheetName val="1"/>
      <sheetName val="운반공"/>
      <sheetName val="전신환매도율"/>
      <sheetName val="000000"/>
      <sheetName val="암거"/>
      <sheetName val="백암비스타내역"/>
      <sheetName val="RING WALL"/>
      <sheetName val="변화치수"/>
      <sheetName val="5_모델링"/>
      <sheetName val="금액결정"/>
      <sheetName val="2.대외공문"/>
      <sheetName val="부대공Ⅱ"/>
      <sheetName val="MSG 수량"/>
      <sheetName val="지장물C"/>
      <sheetName val="세목전체"/>
      <sheetName val="2000노임기준"/>
      <sheetName val="노임이"/>
      <sheetName val="계측제어설비"/>
      <sheetName val="계장_품셈표"/>
      <sheetName val="노임단가_(2)"/>
      <sheetName val="설계서(7)"/>
      <sheetName val="공사요율산출표"/>
      <sheetName val="2000양배"/>
      <sheetName val="1-1합"/>
      <sheetName val="1-1오"/>
      <sheetName val="1-1우"/>
      <sheetName val="ygd1-2"/>
      <sheetName val="ygr1-3"/>
      <sheetName val="ygr1-2"/>
      <sheetName val="ygr1-4"/>
      <sheetName val="내#일산설치"/>
      <sheetName val="C3"/>
      <sheetName val="광양 3기 유입수"/>
      <sheetName val="평가내역"/>
      <sheetName val="통계연보"/>
      <sheetName val="●수량(침구보관창고-21평)"/>
      <sheetName val="암거단위-1련"/>
      <sheetName val="bi"/>
      <sheetName val="TYPE-A"/>
      <sheetName val="경비"/>
      <sheetName val="설명서 "/>
      <sheetName val="분뇨"/>
      <sheetName val="토사(PE "/>
      <sheetName val="DAN"/>
      <sheetName val="지구단위계획"/>
      <sheetName val="용집"/>
      <sheetName val="기계상쐄"/>
      <sheetName val="입력단가"/>
      <sheetName val="보도경계블럭"/>
      <sheetName val="c_balju"/>
      <sheetName val="내역서변경성원"/>
      <sheetName val="내역(정지)"/>
      <sheetName val="수로단위수량"/>
      <sheetName val="Sensitivity"/>
      <sheetName val="장비경비"/>
      <sheetName val="Macro(전선)"/>
      <sheetName val="PIPE"/>
      <sheetName val="FLANGE"/>
      <sheetName val="VALVE"/>
      <sheetName val="투찰추정"/>
      <sheetName val="MBR9"/>
      <sheetName val="단가조사-1"/>
      <sheetName val="단가조사-2"/>
      <sheetName val="노임,재료비"/>
      <sheetName val="도록겼계조서"/>
      <sheetName val="보정계수산정(1)"/>
      <sheetName val="보정계수산정(2)"/>
      <sheetName val="보정계수산정(3)"/>
      <sheetName val="PARAMETER"/>
      <sheetName val="LEGEND"/>
      <sheetName val="변경집계표"/>
      <sheetName val="ɬ_x0000_栀㞠_x0000__x0000_Ā_x0000_윈월"/>
      <sheetName val="수안보-M쁂㞔 "/>
      <sheetName val="원가계산서 (2)"/>
      <sheetName val="공종별집계표"/>
      <sheetName val="공종별내역서"/>
      <sheetName val="중기단가목록"/>
      <sheetName val="중기단가산출서"/>
      <sheetName val="L형옹벽단위수량(35)"/>
      <sheetName val="과천MAIN"/>
      <sheetName val="교대(A1)"/>
      <sheetName val="단가조사서 (2)"/>
      <sheetName val="수량산출서"/>
      <sheetName val="2000,9월_일위"/>
      <sheetName val="하천제원"/>
      <sheetName val="제직재"/>
      <sheetName val="설직재-1"/>
      <sheetName val="제-노임"/>
      <sheetName val="저"/>
      <sheetName val="세부내역(직접인건비)"/>
      <sheetName val="세부내역(직접경비)"/>
      <sheetName val="FAB별"/>
      <sheetName val="노임단가자료"/>
      <sheetName val="공정계획(내부계획25%,내부w.f)"/>
      <sheetName val="pvc vent"/>
      <sheetName val="내역서적용수량 (지방도893)"/>
      <sheetName val="설계가"/>
      <sheetName val="96노임기준"/>
      <sheetName val="99총공사내역서"/>
      <sheetName val="RPF_일반수량(35m)"/>
      <sheetName val="지질조사"/>
      <sheetName val="M-MG1"/>
      <sheetName val="사다리"/>
      <sheetName val="NOMUBI"/>
      <sheetName val="sw1"/>
      <sheetName val="대림경상68억"/>
      <sheetName val="본사업"/>
      <sheetName val="1. 설계조건 2.단면가정 3. 하중계산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중기대수1"/>
      <sheetName val="시험수량1"/>
      <sheetName val="일위합"/>
      <sheetName val="중기사"/>
      <sheetName val="기계경"/>
      <sheetName val="노임단"/>
      <sheetName val="장비단"/>
      <sheetName val="자재단"/>
      <sheetName val="기계합"/>
      <sheetName val="상 부"/>
      <sheetName val="시점부교대"/>
      <sheetName val="전기공사"/>
      <sheetName val="8-2.수량산출서_중형"/>
      <sheetName val="총괄설계내역서"/>
      <sheetName val="임금단가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연장및면적(좌측)"/>
      <sheetName val="물푸기집계"/>
      <sheetName val="관로구간산출(H)"/>
      <sheetName val="물푸기산근"/>
      <sheetName val="화산경계"/>
      <sheetName val="특수기호강도거푸집"/>
      <sheetName val="구천"/>
      <sheetName val="평균터파기고(1-2,ASP)"/>
      <sheetName val="내역서(기계)"/>
      <sheetName val="Data&amp;Result"/>
      <sheetName val="4.장비손료"/>
      <sheetName val="I一般比"/>
      <sheetName val="발주설계서(당초)"/>
      <sheetName val="제경비"/>
      <sheetName val="총집계표"/>
      <sheetName val="산근1,2"/>
      <sheetName val="단 box"/>
      <sheetName val="분석투자 내역(광명)"/>
      <sheetName val="COST"/>
      <sheetName val="동해title"/>
      <sheetName val="상수도토공집계표"/>
      <sheetName val="내역서-2"/>
      <sheetName val="기둥(하중)"/>
      <sheetName val="식재가격"/>
      <sheetName val="진접"/>
      <sheetName val="대3류 "/>
      <sheetName val="직영(직영)"/>
      <sheetName val="3.바닥판설계"/>
      <sheetName val="견적서-을지"/>
      <sheetName val="gvl"/>
      <sheetName val="당초계약"/>
      <sheetName val="정화조"/>
      <sheetName val="토공(완충)"/>
      <sheetName val="A4"/>
      <sheetName val="Control"/>
      <sheetName val="수수료율표"/>
      <sheetName val="콘_재료분리(1)"/>
      <sheetName val="본공사"/>
      <sheetName val="J直材4"/>
      <sheetName val="일반전기"/>
      <sheetName val="D-623D"/>
      <sheetName val="BQ"/>
      <sheetName val="예총"/>
      <sheetName val="원수조 거푸집"/>
      <sheetName val="원수조 기타"/>
      <sheetName val="일반수량총괄집계"/>
      <sheetName val="몰탈재료산출"/>
      <sheetName val="BREAKDOWN(철거설치)"/>
      <sheetName val="날개벽수량표"/>
      <sheetName val="기초자료입橂"/>
      <sheetName val="철집"/>
      <sheetName val="토지조서"/>
      <sheetName val="첨부1"/>
      <sheetName val="내역서 "/>
      <sheetName val="포장수량"/>
      <sheetName val="제출내역 (2)"/>
      <sheetName val="공사일위대가"/>
      <sheetName val="해외(원화)"/>
      <sheetName val="13.접속슬래브"/>
      <sheetName val="기성공제요청서"/>
      <sheetName val="piping"/>
      <sheetName val="내역서 제출"/>
      <sheetName val="UBC(WIND)"/>
      <sheetName val="아파트"/>
      <sheetName val="Pjny"/>
      <sheetName val="SVF715"/>
      <sheetName val="하수관로 포장철거 및 복구 자재 집계표 "/>
      <sheetName val="월별수입"/>
      <sheetName val="골조시행"/>
      <sheetName val="BATCH"/>
      <sheetName val="COA-17"/>
      <sheetName val="C-18"/>
      <sheetName val="별표 "/>
      <sheetName val="단가산출1"/>
      <sheetName val="차선도색수량집계"/>
      <sheetName val="참고"/>
      <sheetName val="전체내역"/>
      <sheetName val="양촌면도평리"/>
      <sheetName val="마장"/>
      <sheetName val="시멘트,모래,자갈 및 골재산출표1"/>
      <sheetName val="2선재"/>
      <sheetName val="작성방법"/>
      <sheetName val="에너지요금"/>
      <sheetName val="1안"/>
      <sheetName val="3.하중산정4.지耀⦓"/>
      <sheetName val="암거단위"/>
      <sheetName val="횡 연장"/>
      <sheetName val="시멘트,모래집계"/>
      <sheetName val="SOR纘$헾"/>
      <sheetName val="부하놬졣/_x0000_"/>
      <sheetName val="부하⢬⌴　"/>
      <sheetName val="관람데ԯ_x0000_"/>
      <sheetName val="관람데뀀轔"/>
      <sheetName val="SLAB&quot;1P"/>
      <sheetName val="SLAB&quot;1_x0000_"/>
      <sheetName val="시설일위"/>
      <sheetName val="옹벽기초자료"/>
      <sheetName val="현황산출서"/>
      <sheetName val="수량산출A"/>
      <sheetName val="밸브설치"/>
      <sheetName val="램프"/>
      <sheetName val="다이꾸"/>
      <sheetName val="COMPRESSOR"/>
      <sheetName val="전기산출"/>
      <sheetName val="S-F4301"/>
      <sheetName val="activity"/>
      <sheetName val="SEISMIC"/>
      <sheetName val="Turki"/>
      <sheetName val="steel data sheet"/>
      <sheetName val="인월수표"/>
      <sheetName val="잡철물"/>
      <sheetName val="POOM_MOTO2"/>
      <sheetName val="1.취수장"/>
      <sheetName val="현장경비"/>
      <sheetName val="단면치수"/>
      <sheetName val="2001년계약내력출력분"/>
      <sheetName val="1차기성분내력"/>
      <sheetName val="도로횡단-D300"/>
      <sheetName val="조명율"/>
      <sheetName val="기계가격"/>
      <sheetName val="대우단가(풍산)"/>
      <sheetName val="건설기계"/>
      <sheetName val="기초자재"/>
      <sheetName val="제수"/>
      <sheetName val="106C0300"/>
      <sheetName val="부경대총괄내역서"/>
      <sheetName val="부대공자재집계표"/>
      <sheetName val="단가산출목록표"/>
      <sheetName val="1호철근량"/>
      <sheetName val="06 일위대가목록"/>
      <sheetName val="토적계산"/>
      <sheetName val="중기"/>
      <sheetName val="종배수관면벽구"/>
      <sheetName val="광산내역"/>
      <sheetName val="기계공사"/>
      <sheetName val="식재일위대가"/>
      <sheetName val="노임자재단가"/>
      <sheetName val="일위대가모듈"/>
      <sheetName val="공사원가계산"/>
      <sheetName val="산출기준 (2)"/>
      <sheetName val="견적시담(송포2공구)"/>
      <sheetName val="관일"/>
      <sheetName val="용수개거 내역수량집계표"/>
      <sheetName val="3.골재원검토의견서 갑지"/>
      <sheetName val="견적서을"/>
      <sheetName val="공구원가계산"/>
      <sheetName val="덕전리"/>
      <sheetName val="단락전류-A"/>
      <sheetName val="setup"/>
      <sheetName val="최적단면"/>
      <sheetName val="[고양관재.XLS]부하놬졣/_x0000_"/>
      <sheetName val="직영2"/>
      <sheetName val="PVC접합개소__x0005__x0000__x0000_"/>
      <sheetName val="PVC접합개소_懸_x0013_颙〒"/>
      <sheetName val="PVC접합개소_颙〒_x0005__x0000_"/>
      <sheetName val="계약요청"/>
      <sheetName val="수량3"/>
      <sheetName val="5.1 단가비교표(분전반)"/>
      <sheetName val="5.2 단가비교표(CCTV, 방송, 주차관제, 타워폴)"/>
      <sheetName val="3. 단위내역목록"/>
      <sheetName val="6. 인건비"/>
      <sheetName val="해외"/>
      <sheetName val="교대(A_x0005__x0000__x0000__x0000_"/>
      <sheetName val="[고양관재.XLS][고양관재.XLS]부하놬졣/_x0000_"/>
      <sheetName val="교대(A닑"/>
      <sheetName val="࠶IĂ"/>
      <sheetName val="조도계산"/>
      <sheetName val="물량표"/>
      <sheetName val="STORAGE"/>
      <sheetName val="인제내역"/>
      <sheetName val="입력자료"/>
      <sheetName val="자재단가비교표"/>
      <sheetName val="변경총괄지(1)"/>
      <sheetName val="교통대책내역"/>
      <sheetName val="발주내역서"/>
      <sheetName val="참조M"/>
      <sheetName val="교대(A塀/墌/多"/>
      <sheetName val="중기기초자료"/>
      <sheetName val="할증 "/>
      <sheetName val="실행내က"/>
      <sheetName val="2000전체분"/>
      <sheetName val="내역(한신APT)"/>
      <sheetName val="카렌스센터계량기설치공사"/>
      <sheetName val="스케즐"/>
      <sheetName val="인사자료총집계"/>
      <sheetName val="화재 탐지 설비"/>
      <sheetName val="MEXICO-C"/>
      <sheetName val="총괄서"/>
      <sheetName val="guard(mac)_x0000__x0000__x0000__x0000__x0000__x0000__x0000__x0000__x0000__x0009__x0000_㣬ǚ_x0000__x0004__x0000__x0000__x0000__x0000__x0000__x0000_"/>
      <sheetName val="수압시_x0000__x0000__x0005_"/>
      <sheetName val="신고분기설정참고"/>
      <sheetName val="거래처자료등록"/>
      <sheetName val="원가계산서(1공구)"/>
      <sheetName val="부대"/>
      <sheetName val="사  업  비  수  지  예  산  서"/>
      <sheetName val="guard(mac)_x0000__x0000__x0000__x0000__x0000__x0000__x0000__x0000__x0000_ _x0000_㣬ǚ_x0000__x0004__x0000__x0000__x0000__x0000__x0000__x0000_"/>
      <sheetName val="각형맨홀"/>
      <sheetName val="96정변2"/>
      <sheetName val="원가&amp;하도급원가"/>
      <sheetName val="시중노임단가"/>
      <sheetName val="입상내역"/>
      <sheetName val="옹벽철근"/>
      <sheetName val="노단"/>
      <sheetName val="단산"/>
      <sheetName val="명세"/>
      <sheetName val="일대"/>
      <sheetName val="현관"/>
      <sheetName val="부안일위"/>
      <sheetName val="예정(3)"/>
      <sheetName val="연결관연장산출"/>
      <sheetName val="국민연금표"/>
      <sheetName val="맨홀"/>
      <sheetName val="표지1"/>
      <sheetName val="자재산출"/>
      <sheetName val="자재산출1"/>
      <sheetName val="수량집계표"/>
      <sheetName val="관매달기산출근거"/>
      <sheetName val="BOX횡단수량집계"/>
      <sheetName val="BOX횡단수량산출근거"/>
      <sheetName val="가설건물산출근거"/>
      <sheetName val="물푸기수량집계표"/>
      <sheetName val="물푸기량(관로A)"/>
      <sheetName val="굴착고(A)"/>
      <sheetName val="물푸기량 (관로OA)"/>
      <sheetName val="굴착고(OA)"/>
      <sheetName val="방지턱수량집계"/>
      <sheetName val="방지턱"/>
      <sheetName val="차선도색-1"/>
      <sheetName val="차선도색-2"/>
      <sheetName val="차선도색-3"/>
      <sheetName val="차선도색수량"/>
      <sheetName val="U형측구수로관"/>
      <sheetName val="U형측구수로관산출근거"/>
      <sheetName val="L형측구깨기및복구"/>
      <sheetName val="L형측구깨기 및 복구산출근거"/>
      <sheetName val="가물막이"/>
      <sheetName val="단가산출서(기계)"/>
      <sheetName val="교각(P1)수량"/>
      <sheetName val="등록자료"/>
      <sheetName val="용산3(영광)"/>
      <sheetName val="POL6차-PIPING"/>
      <sheetName val="현장"/>
      <sheetName val="11-2.아파트내역"/>
      <sheetName val="실행내֮"/>
      <sheetName val="기계상쨏"/>
      <sheetName val="실행내쨄"/>
      <sheetName val="물가대က_x0000_"/>
      <sheetName val="실행내ԍ"/>
      <sheetName val="실행내ԁ"/>
      <sheetName val="실행내ԃ"/>
      <sheetName val="실행내Ⴎ"/>
      <sheetName val="실행내ᬁ"/>
      <sheetName val="기계상ԁ"/>
      <sheetName val="실행내ԉ"/>
      <sheetName val="실행내頀"/>
      <sheetName val="실행내栯"/>
      <sheetName val="실행내⠯"/>
      <sheetName val="기계상 "/>
      <sheetName val="기계상砯"/>
      <sheetName val="실행내耯"/>
      <sheetName val="기계상ԃ"/>
      <sheetName val="기계상ԇ"/>
      <sheetName val="실행내Ԋ"/>
      <sheetName val="기계상က"/>
      <sheetName val="물가대Ԉ浭"/>
      <sheetName val="물가대ԍ浭"/>
      <sheetName val="물가대蠯ï"/>
      <sheetName val="소방"/>
      <sheetName val="물가대ԇ띭"/>
      <sheetName val="물가대Ԅ띭"/>
      <sheetName val="물가대怀㘴"/>
      <sheetName val="물가대Ԃ腭"/>
      <sheetName val="물가대Ԃ띭"/>
      <sheetName val="물가대ԋ띭"/>
      <sheetName val="실행내ԅ"/>
      <sheetName val="광양 3注/颙⿩_x0005_"/>
      <sheetName val="물가대_x0000__x0000_"/>
      <sheetName val="실행내_x0000_"/>
      <sheetName val="실행내砯"/>
      <sheetName val="MYUN(MAC)"/>
      <sheetName val="물가대逯"/>
      <sheetName val="물가대ԅ鵭"/>
      <sheetName val="물가대Ԇ鵭"/>
      <sheetName val="물가대怀䨴"/>
      <sheetName val="물가대Ԃ뉭"/>
      <sheetName val="실행내ᬂ"/>
      <sheetName val="하남내역"/>
      <sheetName val="투입집계표"/>
      <sheetName val="이형관재료표(A-L)"/>
      <sheetName val="기자재단가조사서"/>
      <sheetName val="신규노무비"/>
      <sheetName val="사진첩"/>
      <sheetName val="토사(PE_x0009_"/>
      <sheetName val="토적기초자료"/>
      <sheetName val="횡배수관설치현황"/>
      <sheetName val="장비단가(010427)"/>
      <sheetName val="9811"/>
      <sheetName val="안정성검토"/>
      <sheetName val="변경원가서갑"/>
      <sheetName val="전기내역1"/>
      <sheetName val="도수로현황"/>
      <sheetName val="관구보호몰탈"/>
      <sheetName val="대상공사(조달청)"/>
      <sheetName val="자료(통합)"/>
      <sheetName val="소업1교"/>
      <sheetName val="현장관리비"/>
      <sheetName val="단면제원"/>
      <sheetName val="3.설계예산내역서(예산서)"/>
      <sheetName val="2.예정공정표"/>
      <sheetName val="1.2.1 마루높이결정"/>
      <sheetName val="9509"/>
      <sheetName val="유치원내역"/>
      <sheetName val="견적조건"/>
      <sheetName val="재집"/>
      <sheetName val="범례표"/>
      <sheetName val="9902"/>
      <sheetName val="조달청적격심사"/>
      <sheetName val="교각별수량"/>
      <sheetName val="금전출납"/>
      <sheetName val="직영명부"/>
      <sheetName val="1호맨홀자연토공"/>
      <sheetName val="편입용지조서"/>
      <sheetName val="유입량"/>
      <sheetName val="총재료집계(보)"/>
      <sheetName val="설계총괄표"/>
      <sheetName val="TANK견적대지"/>
      <sheetName val="(포장)BOQ-실적공사"/>
      <sheetName val="3.하중계산"/>
      <sheetName val="가로등"/>
      <sheetName val="L형측구단위수량"/>
      <sheetName val="L형측구연장조서"/>
      <sheetName val="도로경계블럭단위수량"/>
      <sheetName val="도로경계블럭단위토공"/>
      <sheetName val="4)유동표"/>
      <sheetName val="부대공수량산출"/>
      <sheetName val="보차_x0002__x0000_рY_x0000__x0000__x0001_"/>
      <sheetName val="노원열병합  건축공사기성내역서"/>
      <sheetName val="DESIGN(77C-102A)-2"/>
      <sheetName val="DESIGN CRETERIA"/>
      <sheetName val="계산서"/>
      <sheetName val="DESIGN_CRETERIA"/>
      <sheetName val="일위대가_"/>
      <sheetName val="8_PILE__(돌출)"/>
      <sheetName val="Cost_bd-&quot;A&quot;"/>
      <sheetName val="중기조종사_단위단가"/>
      <sheetName val="아파트_내역"/>
      <sheetName val="6-1__관개량조서"/>
      <sheetName val="1_설계조건"/>
      <sheetName val="지장물닑⿬_x0005_"/>
      <sheetName val="물량집계"/>
      <sheetName val="Sheet3_(2)"/>
      <sheetName val="chart_update"/>
      <sheetName val="5_배수관로"/>
      <sheetName val="상부수량(1)"/>
      <sheetName val="1호토공"/>
      <sheetName val="대가수량"/>
      <sheetName val="흄관기초"/>
      <sheetName val="2@ BOX"/>
      <sheetName val="BEND LOSS"/>
      <sheetName val="EQ"/>
      <sheetName val="공주-교대(A1)"/>
      <sheetName val="1SPAN"/>
      <sheetName val="30집계표"/>
      <sheetName val="Sheet3"/>
      <sheetName val="Macro3"/>
      <sheetName val="최민영집계25"/>
      <sheetName val="_고양관재.XLSŝ보차도경계석집계표(종)"/>
      <sheetName val="Q&amp;pl-V"/>
      <sheetName val="Items Listings"/>
      <sheetName val="TYPE-B 평균H"/>
      <sheetName val="산출근거(가설도로__x0007__x0000_Ԁ_x0000_怀鍶"/>
      <sheetName val="1단계"/>
      <sheetName val="45,46"/>
      <sheetName val="재료집계"/>
      <sheetName val="산근1(인건비)"/>
      <sheetName val="TIE-IN"/>
      <sheetName val="견적사양비교표"/>
      <sheetName val="제수변수량"/>
      <sheetName val="공기변수량"/>
      <sheetName val="일위대가(목록)"/>
      <sheetName val="산근(목록)"/>
      <sheetName val="이형관중량"/>
      <sheetName val="도장수량(하1)"/>
      <sheetName val="토 적 표"/>
      <sheetName val="표층포설및다짐"/>
      <sheetName val="5_소재"/>
      <sheetName val="3_2_3차처리시설"/>
      <sheetName val="입력자료(노무비)"/>
      <sheetName val="공기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우수공,맨홀,집수정"/>
      <sheetName val="기술자료 (광화문)"/>
      <sheetName val="4.2유효폭의 계산"/>
      <sheetName val="4.말뚝설계"/>
      <sheetName val="적정심사"/>
      <sheetName val="표지 (2)"/>
      <sheetName val="조내역"/>
      <sheetName val="백호׉_x0000_缀"/>
      <sheetName val="개거(철근,콘크리트)"/>
      <sheetName val="일반수량집계표"/>
      <sheetName val="2-1. 경관조명 내역총괄표"/>
      <sheetName val="H PILE수량"/>
      <sheetName val="링크해지용"/>
      <sheetName val="4.2.1 마루높이 검토"/>
      <sheetName val="입출재고현황 (2)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기계설비-물가변동"/>
      <sheetName val="1월요청,실사(운용통보기준)"/>
      <sheetName val="FJ단가"/>
      <sheetName val="7.지층별제원"/>
      <sheetName val="매매"/>
      <sheetName val="보차도경계석수량"/>
      <sheetName val="A-8 PD(도로중앙)"/>
      <sheetName val="내역서(기성청구)"/>
      <sheetName val="노임단가(2008"/>
      <sheetName val="수압시"/>
      <sheetName val="Excel"/>
      <sheetName val="투찰금액"/>
      <sheetName val="연습"/>
      <sheetName val="고가수조"/>
      <sheetName val="손익분기점 데이터"/>
      <sheetName val="안전보건교육"/>
      <sheetName val="규준틀"/>
      <sheetName val="산수배수"/>
      <sheetName val="포_x0000__x0000_"/>
      <sheetName val="actua_x0000_"/>
      <sheetName val="actua"/>
      <sheetName val="actua@"/>
      <sheetName val="오정환"/>
      <sheetName val="NAI"/>
      <sheetName val="20관리비율"/>
      <sheetName val="삼태곡(B)함개소별수량"/>
      <sheetName val="BOX 본체"/>
      <sheetName val="SULKEA"/>
      <sheetName val="장비"/>
      <sheetName val="포장공제집계"/>
      <sheetName val="총괄표 "/>
      <sheetName val="000 단가"/>
      <sheetName val="건축집계"/>
      <sheetName val="목재동바리"/>
      <sheetName val="1ESC내역"/>
      <sheetName val="견"/>
      <sheetName val="구간산출"/>
      <sheetName val="대공종"/>
      <sheetName val="PRESS공사(을)"/>
      <sheetName val="소방일위 "/>
      <sheetName val="시멘트 및 골재량산출"/>
      <sheetName val="본사공가현황"/>
      <sheetName val="0.단가"/>
      <sheetName val="cpm챠트"/>
      <sheetName val="철거현황"/>
      <sheetName val="기초일위"/>
      <sheetName val="식재일위"/>
      <sheetName val="기계내역서"/>
      <sheetName val="환경일위대가"/>
      <sheetName val="기준"/>
      <sheetName val="NOV"/>
      <sheetName val="부재력정리"/>
      <sheetName val="WIND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HOT 공제분"/>
      <sheetName val="calculation"/>
      <sheetName val="wagerate"/>
      <sheetName val="TTL"/>
      <sheetName val="Base_Data"/>
      <sheetName val="BM"/>
      <sheetName val="OCT.FDN"/>
      <sheetName val="hori. vessel"/>
      <sheetName val="cable"/>
      <sheetName val="D-3503"/>
      <sheetName val="2.설계제원"/>
      <sheetName val="공사비 내역 (가)"/>
      <sheetName val="sheet"/>
      <sheetName val="구분자"/>
      <sheetName val="간접"/>
      <sheetName val="공통비"/>
      <sheetName val="포장수량집계"/>
      <sheetName val="중기솔뇨"/>
      <sheetName val="역T형단위수량"/>
      <sheetName val="주요설비계산"/>
      <sheetName val="IW-LIST"/>
      <sheetName val="5CHBDC"/>
      <sheetName val="총공사비집계표"/>
      <sheetName val="역T형옹벽(3.0)"/>
      <sheetName val="방호벽"/>
      <sheetName val="낙석방지책"/>
      <sheetName val="가압장(토목)"/>
      <sheetName val="BSD (2)"/>
      <sheetName val="물집"/>
      <sheetName val="공사비집계"/>
      <sheetName val="b_ba㰀숦뀂"/>
      <sheetName val="b_baꜹ저"/>
      <sheetName val="집수A"/>
      <sheetName val="상호 및 계좌정보 정리건"/>
      <sheetName val="직접비"/>
      <sheetName val="경유"/>
      <sheetName val="휘발유"/>
      <sheetName val="3CHBDC"/>
      <sheetName val="0226"/>
      <sheetName val="SITE-E"/>
      <sheetName val="BACK DATA"/>
      <sheetName val="개비온_x0000__x0000_"/>
      <sheetName val="EJ"/>
      <sheetName val="횡배수관"/>
      <sheetName val="형식 - 1-2-3"/>
      <sheetName val="교량전기"/>
      <sheetName val="D-3109"/>
      <sheetName val="현금"/>
      <sheetName val="기성청구서"/>
      <sheetName val="기성고조서"/>
      <sheetName val="기성청구서-2"/>
      <sheetName val="통장사본"/>
      <sheetName val="표  지"/>
      <sheetName val="단가및재료_x0000_"/>
      <sheetName val="임시정보시트"/>
      <sheetName val="기술부 VENDOR LIST"/>
      <sheetName val="단가 "/>
      <sheetName val="횡배위치"/>
      <sheetName val="도대하도변경최종정산조경"/>
      <sheetName val="경비비목코드"/>
      <sheetName val="내역금액적용"/>
      <sheetName val="노무비비목코드"/>
      <sheetName val="비목코드"/>
      <sheetName val="TH VL, NC, DDHT Thanhphuoc"/>
      <sheetName val="인원01"/>
      <sheetName val="설계변경총괄표(계산식)"/>
      <sheetName val="하수BOX이설"/>
      <sheetName val="골재"/>
      <sheetName val="시점교대"/>
      <sheetName val="노무비(DB)"/>
      <sheetName val="산출및내역"/>
      <sheetName val="집수정"/>
      <sheetName val="남양구조시험동"/>
      <sheetName val="맨홀토공수량"/>
      <sheetName val="아파트堀Ꮕ︀"/>
      <sheetName val="본부별매출"/>
      <sheetName val="절대지우지말것"/>
      <sheetName val="수수료산출용"/>
      <sheetName val="상가매매0115"/>
      <sheetName val="상가임대0115"/>
      <sheetName val="지장물조서"/>
      <sheetName val="물건조서"/>
      <sheetName val="Preli"/>
      <sheetName val="Project Management"/>
      <sheetName val="연약지반처리공_(장기주차장)_131007).xlsx"/>
      <sheetName val="총수량집계표"/>
      <sheetName val="농로수량집계"/>
      <sheetName val="배수설비"/>
      <sheetName val="&lt;목록&gt;"/>
      <sheetName val="기본내용"/>
      <sheetName val="발주처"/>
      <sheetName val="기술자"/>
      <sheetName val="신표지1"/>
      <sheetName val="anchor"/>
      <sheetName val="복공및주형(수직)"/>
      <sheetName val="교량공"/>
      <sheetName val="적용노임"/>
      <sheetName val="일반자재"/>
      <sheetName val="산출근거(가설도로_유_x0010__x0000_ఀ"/>
      <sheetName val="일위대가︀ᇕ԰"/>
      <sheetName val="일위대가ﻎᇕ԰"/>
      <sheetName val="수지"/>
      <sheetName val="기자재비"/>
      <sheetName val="1_토공蔘_x001a_"/>
      <sheetName val="BOQ(전체)"/>
      <sheetName val="설비동-불인산저장欀"/>
      <sheetName val="설비동-불인산저장焀"/>
      <sheetName val="견적내역서"/>
      <sheetName val="품셈총괄표"/>
      <sheetName val="중사"/>
      <sheetName val="-15.0"/>
      <sheetName val="단가기준"/>
      <sheetName val="지주목시비량산출서"/>
      <sheetName val="이형관"/>
      <sheetName val="내역을"/>
      <sheetName val="재료"/>
      <sheetName val="설치자재"/>
      <sheetName val="CON포장수량"/>
      <sheetName val="CONUNIT"/>
      <sheetName val="포장공자재집계표"/>
      <sheetName val="EKOG10건축"/>
      <sheetName val="내역서(갑)"/>
      <sheetName val="1. 전화설비공사"/>
      <sheetName val="2. TV설비공사"/>
      <sheetName val="3. LAN설비공사"/>
      <sheetName val="4. 방송설비공사"/>
      <sheetName val="5. CCTV 설치공사"/>
      <sheetName val="6.다목적강당 AV설비공사"/>
      <sheetName val="관급내역서(집계표)"/>
      <sheetName val="AV설비"/>
      <sheetName val="CCTV설비"/>
      <sheetName val="기초"/>
      <sheetName val="맨홀,터파기"/>
      <sheetName val="도로절단및포장"/>
      <sheetName val="구조"/>
      <sheetName val="분전반기초"/>
      <sheetName val="접지"/>
      <sheetName val="폐기물처리비및고재처리"/>
      <sheetName val="철거및고재처리"/>
      <sheetName val="가설공사"/>
      <sheetName val="1. 전력설비 간선공사"/>
      <sheetName val="2. 전등설비공사"/>
      <sheetName val="3. 전열설비공사"/>
      <sheetName val="4. 전기난방설비공사"/>
      <sheetName val="5. 동력설비공사"/>
      <sheetName val="6. 에어컨설비공사"/>
      <sheetName val="7.태양광설비공사"/>
      <sheetName val="노면표시1"/>
      <sheetName val="6PILE  _x0000__x0000_Ԁ_x0000_"/>
      <sheetName val="접속도로"/>
      <sheetName val="factor"/>
      <sheetName val="PVC접합개소_산출서4"/>
      <sheetName val="총괄집계_4"/>
      <sheetName val="날개벽철근집계_4"/>
      <sheetName val="산출근거(마산,_만천,_가례)4"/>
      <sheetName val="산출근거(가설도로_조성)4"/>
      <sheetName val="산출근거(가설도로_성토다짐)4"/>
      <sheetName val="산출근거(가설도로_살수)4"/>
      <sheetName val="산출근거(가설도로_유지보수)4"/>
      <sheetName val="1_토공집계4"/>
      <sheetName val="2_관대집계표4"/>
      <sheetName val="3_구조물공4"/>
      <sheetName val="4_포장공4"/>
      <sheetName val="5_부대공4"/>
      <sheetName val="6_주요자재대4"/>
      <sheetName val="7_폐기물집계4"/>
      <sheetName val="1_토총4"/>
      <sheetName val="2_관로집4"/>
      <sheetName val="3_구조물집계4"/>
      <sheetName val="7_폐기물4"/>
      <sheetName val="일위대가(노임수정(완),_자재_및_물린단산수정필요)4"/>
      <sheetName val="시험비_단가4"/>
      <sheetName val="배수공총괄_집계표(횡)4"/>
      <sheetName val="보차도경계석_조서4"/>
      <sheetName val="맨홀집계표_4"/>
      <sheetName val="데크수량집계표_(3)2"/>
      <sheetName val="1-4-2_관(약)4"/>
      <sheetName val="전차선로_물량표4"/>
      <sheetName val="Sheet1_(2)4"/>
      <sheetName val="pe이중벽관_(우수)4"/>
      <sheetName val="단면_(2)2"/>
      <sheetName val="5_정산서2"/>
      <sheetName val="토공_total2"/>
      <sheetName val="기초입력_DATA2"/>
      <sheetName val="3차공사비요약"/>
      <sheetName val="용산1(해보)"/>
      <sheetName val="토공수량산출"/>
      <sheetName val="토적계산서"/>
      <sheetName val="新철폐복2"/>
      <sheetName val="新철폐복3"/>
      <sheetName val="간접1"/>
      <sheetName val="CAB_OD"/>
      <sheetName val="호남2"/>
      <sheetName val="수량명세서"/>
      <sheetName val="80이상"/>
      <sheetName val="공사내역"/>
      <sheetName val="철거폐쇄현황"/>
      <sheetName val="목교수량집계"/>
      <sheetName val="관로표지못수집"/>
      <sheetName val="관로표지못"/>
      <sheetName val="포장구간곡관부산근"/>
      <sheetName val="일위대가(교통성검토)"/>
      <sheetName val="일위총괄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구조물공집계"/>
      <sheetName val="타기관"/>
      <sheetName val="공사설계"/>
      <sheetName val="교대(A헾⾅_x0005__x0000_"/>
      <sheetName val="교대(A苘.茜.헾"/>
      <sheetName val="교대(A興_x0017_艌_x0017_헾"/>
      <sheetName val="[고양관재.XLS]교대(A塀/墌/多"/>
      <sheetName val="일위대가Ⴐ"/>
      <sheetName val="교대(A_x0010_"/>
      <sheetName val="일위대가Ⴐ_x0000_倀椨"/>
      <sheetName val="미결사항"/>
      <sheetName val="당초"/>
      <sheetName val="교대(A賠ͅ峕ħ㉈"/>
      <sheetName val="교대(A賠ͅ峕ħ⬘"/>
      <sheetName val="교대(A㏨+䃠ત汿"/>
      <sheetName val="교대(A汿せ_x0000__x0000_净"/>
      <sheetName val="[고양관재.XLS][고양관재.XLS]교대(A塀/墌/多"/>
      <sheetName val="노임단가(인쇄제외)"/>
      <sheetName val="환율및유가"/>
      <sheetName val="A"/>
      <sheetName val="수로집계"/>
      <sheetName val="차선도색현황"/>
      <sheetName val="참조-(1)"/>
      <sheetName val="내역표지"/>
      <sheetName val="원가계산서 "/>
      <sheetName val="단위수땭〒_x0005_"/>
      <sheetName val="환경평가"/>
      <sheetName val="인구"/>
      <sheetName val="과업별 상세(계산 1)"/>
      <sheetName val="일위대가표 (2)"/>
      <sheetName val="고양관재.XLS"/>
      <sheetName val="대가표(품셈)"/>
      <sheetName val="가. 노임단가"/>
      <sheetName val="보차도경계석집계恜Ⅎᘀ霏"/>
      <sheetName val="수자재단위邰"/>
      <sheetName val="일위대가ვ_x0000_䀀衼"/>
    </sheetNames>
    <sheetDataSet>
      <sheetData sheetId="0" refreshError="1"/>
      <sheetData sheetId="1">
        <row r="24">
          <cell r="B24" t="str">
            <v>수평곡관</v>
          </cell>
        </row>
      </sheetData>
      <sheetData sheetId="2">
        <row r="24">
          <cell r="B24" t="str">
            <v>수평곡관</v>
          </cell>
        </row>
      </sheetData>
      <sheetData sheetId="3">
        <row r="24">
          <cell r="B24" t="str">
            <v>수평곡관</v>
          </cell>
        </row>
      </sheetData>
      <sheetData sheetId="4">
        <row r="24">
          <cell r="B24" t="str">
            <v>수평곡관</v>
          </cell>
        </row>
      </sheetData>
      <sheetData sheetId="5">
        <row r="24">
          <cell r="B24" t="str">
            <v>수평곡관</v>
          </cell>
        </row>
      </sheetData>
      <sheetData sheetId="6">
        <row r="24">
          <cell r="B24" t="str">
            <v>수평곡관</v>
          </cell>
        </row>
      </sheetData>
      <sheetData sheetId="7">
        <row r="24">
          <cell r="B24" t="str">
            <v>수평곡관</v>
          </cell>
        </row>
      </sheetData>
      <sheetData sheetId="8">
        <row r="24">
          <cell r="B24" t="str">
            <v>수평곡관</v>
          </cell>
        </row>
      </sheetData>
      <sheetData sheetId="9">
        <row r="24">
          <cell r="B24" t="str">
            <v>수평곡관</v>
          </cell>
        </row>
      </sheetData>
      <sheetData sheetId="10">
        <row r="24">
          <cell r="B24" t="str">
            <v>수평곡관</v>
          </cell>
        </row>
      </sheetData>
      <sheetData sheetId="11">
        <row r="24">
          <cell r="B24" t="str">
            <v>수평곡관</v>
          </cell>
        </row>
      </sheetData>
      <sheetData sheetId="12">
        <row r="24">
          <cell r="B24" t="str">
            <v>수평곡관</v>
          </cell>
        </row>
      </sheetData>
      <sheetData sheetId="13">
        <row r="24">
          <cell r="B24" t="str">
            <v>수평곡관</v>
          </cell>
        </row>
      </sheetData>
      <sheetData sheetId="14">
        <row r="24">
          <cell r="B24" t="str">
            <v>수평곡관</v>
          </cell>
        </row>
      </sheetData>
      <sheetData sheetId="15">
        <row r="24">
          <cell r="B24" t="str">
            <v>수평곡관</v>
          </cell>
        </row>
      </sheetData>
      <sheetData sheetId="16" refreshError="1"/>
      <sheetData sheetId="17">
        <row r="24">
          <cell r="B24" t="str">
            <v>수평곡관</v>
          </cell>
        </row>
      </sheetData>
      <sheetData sheetId="18">
        <row r="24">
          <cell r="B24" t="str">
            <v>수평곡관</v>
          </cell>
        </row>
      </sheetData>
      <sheetData sheetId="19">
        <row r="24">
          <cell r="B24" t="str">
            <v>수평곡관</v>
          </cell>
        </row>
      </sheetData>
      <sheetData sheetId="20">
        <row r="24">
          <cell r="B24" t="str">
            <v>수평곡관</v>
          </cell>
        </row>
      </sheetData>
      <sheetData sheetId="21">
        <row r="24">
          <cell r="B24" t="str">
            <v>수평곡관</v>
          </cell>
        </row>
      </sheetData>
      <sheetData sheetId="22">
        <row r="24">
          <cell r="B24" t="str">
            <v>수평곡관</v>
          </cell>
        </row>
      </sheetData>
      <sheetData sheetId="23">
        <row r="24">
          <cell r="B24" t="str">
            <v>수평곡관</v>
          </cell>
        </row>
      </sheetData>
      <sheetData sheetId="24">
        <row r="24">
          <cell r="B24" t="str">
            <v>수평곡관</v>
          </cell>
        </row>
      </sheetData>
      <sheetData sheetId="25" refreshError="1"/>
      <sheetData sheetId="26" refreshError="1"/>
      <sheetData sheetId="27" refreshError="1"/>
      <sheetData sheetId="28">
        <row r="24">
          <cell r="B24" t="str">
            <v>수평곡관</v>
          </cell>
        </row>
      </sheetData>
      <sheetData sheetId="29">
        <row r="24">
          <cell r="B24" t="str">
            <v>수평곡관</v>
          </cell>
        </row>
      </sheetData>
      <sheetData sheetId="30">
        <row r="24">
          <cell r="B24" t="str">
            <v>수평곡관</v>
          </cell>
        </row>
      </sheetData>
      <sheetData sheetId="31">
        <row r="24">
          <cell r="B24" t="str">
            <v>수평곡관</v>
          </cell>
        </row>
      </sheetData>
      <sheetData sheetId="32">
        <row r="24">
          <cell r="B24" t="str">
            <v>수평곡관</v>
          </cell>
        </row>
      </sheetData>
      <sheetData sheetId="33">
        <row r="24">
          <cell r="B24" t="str">
            <v>수평곡관</v>
          </cell>
        </row>
      </sheetData>
      <sheetData sheetId="34">
        <row r="24">
          <cell r="B24" t="str">
            <v>수평곡관</v>
          </cell>
        </row>
      </sheetData>
      <sheetData sheetId="35">
        <row r="24">
          <cell r="B24" t="str">
            <v>수평곡관</v>
          </cell>
        </row>
      </sheetData>
      <sheetData sheetId="36">
        <row r="24">
          <cell r="B24" t="str">
            <v>수평곡관</v>
          </cell>
        </row>
      </sheetData>
      <sheetData sheetId="37">
        <row r="24">
          <cell r="B24" t="str">
            <v>수평곡관</v>
          </cell>
        </row>
      </sheetData>
      <sheetData sheetId="38">
        <row r="24">
          <cell r="B24" t="str">
            <v>수평곡관</v>
          </cell>
        </row>
      </sheetData>
      <sheetData sheetId="39">
        <row r="24">
          <cell r="B24" t="str">
            <v>수평곡관</v>
          </cell>
        </row>
      </sheetData>
      <sheetData sheetId="40">
        <row r="24">
          <cell r="B24" t="str">
            <v>수평곡관</v>
          </cell>
        </row>
      </sheetData>
      <sheetData sheetId="41">
        <row r="24">
          <cell r="B24" t="str">
            <v>수평곡관</v>
          </cell>
        </row>
      </sheetData>
      <sheetData sheetId="42">
        <row r="24">
          <cell r="B24" t="str">
            <v>수평곡관</v>
          </cell>
        </row>
      </sheetData>
      <sheetData sheetId="43">
        <row r="24">
          <cell r="B24" t="str">
            <v>수평곡관</v>
          </cell>
        </row>
      </sheetData>
      <sheetData sheetId="44">
        <row r="24">
          <cell r="B24" t="str">
            <v>수평곡관</v>
          </cell>
        </row>
      </sheetData>
      <sheetData sheetId="45">
        <row r="24">
          <cell r="B24" t="str">
            <v>수평곡관</v>
          </cell>
        </row>
      </sheetData>
      <sheetData sheetId="46">
        <row r="24">
          <cell r="B24" t="str">
            <v>수평곡관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>
        <row r="24">
          <cell r="B24" t="str">
            <v>수평곡관</v>
          </cell>
        </row>
      </sheetData>
      <sheetData sheetId="94">
        <row r="24">
          <cell r="B24" t="str">
            <v>수평곡관</v>
          </cell>
        </row>
      </sheetData>
      <sheetData sheetId="95">
        <row r="24">
          <cell r="B24" t="str">
            <v>수평곡관</v>
          </cell>
        </row>
      </sheetData>
      <sheetData sheetId="96">
        <row r="24">
          <cell r="B24" t="str">
            <v>수평곡관</v>
          </cell>
        </row>
      </sheetData>
      <sheetData sheetId="97">
        <row r="24">
          <cell r="B24" t="str">
            <v>수평곡관</v>
          </cell>
        </row>
      </sheetData>
      <sheetData sheetId="98">
        <row r="24">
          <cell r="B24" t="str">
            <v>수평곡관</v>
          </cell>
        </row>
      </sheetData>
      <sheetData sheetId="99">
        <row r="24">
          <cell r="B24" t="str">
            <v>수평곡관</v>
          </cell>
        </row>
      </sheetData>
      <sheetData sheetId="100">
        <row r="24">
          <cell r="B24" t="str">
            <v>수평곡관</v>
          </cell>
        </row>
      </sheetData>
      <sheetData sheetId="101">
        <row r="24">
          <cell r="B24" t="str">
            <v>수평곡관</v>
          </cell>
        </row>
      </sheetData>
      <sheetData sheetId="102">
        <row r="24">
          <cell r="B24" t="str">
            <v>수평곡관</v>
          </cell>
        </row>
      </sheetData>
      <sheetData sheetId="103">
        <row r="24">
          <cell r="B24" t="str">
            <v>수평곡관</v>
          </cell>
        </row>
      </sheetData>
      <sheetData sheetId="104">
        <row r="24">
          <cell r="B24" t="str">
            <v>수평곡관</v>
          </cell>
        </row>
      </sheetData>
      <sheetData sheetId="105">
        <row r="24">
          <cell r="B24" t="str">
            <v>수평곡관</v>
          </cell>
        </row>
      </sheetData>
      <sheetData sheetId="106">
        <row r="24">
          <cell r="B24" t="str">
            <v>수평곡관</v>
          </cell>
        </row>
      </sheetData>
      <sheetData sheetId="107">
        <row r="24">
          <cell r="B24" t="str">
            <v>수평곡관</v>
          </cell>
        </row>
      </sheetData>
      <sheetData sheetId="108" refreshError="1"/>
      <sheetData sheetId="109">
        <row r="24">
          <cell r="B24" t="str">
            <v>수평곡관</v>
          </cell>
        </row>
      </sheetData>
      <sheetData sheetId="110">
        <row r="24">
          <cell r="B24" t="str">
            <v>수평곡관</v>
          </cell>
        </row>
      </sheetData>
      <sheetData sheetId="111">
        <row r="24">
          <cell r="B24" t="str">
            <v>수평곡관</v>
          </cell>
        </row>
      </sheetData>
      <sheetData sheetId="112">
        <row r="24">
          <cell r="B24" t="str">
            <v>수평곡관</v>
          </cell>
        </row>
      </sheetData>
      <sheetData sheetId="113">
        <row r="24">
          <cell r="B24" t="str">
            <v>수평곡관</v>
          </cell>
        </row>
      </sheetData>
      <sheetData sheetId="114">
        <row r="24">
          <cell r="B24" t="str">
            <v>수평곡관</v>
          </cell>
        </row>
      </sheetData>
      <sheetData sheetId="115">
        <row r="24">
          <cell r="B24" t="str">
            <v>수평곡관</v>
          </cell>
        </row>
      </sheetData>
      <sheetData sheetId="116">
        <row r="24">
          <cell r="B24" t="str">
            <v>수평곡관</v>
          </cell>
        </row>
      </sheetData>
      <sheetData sheetId="117">
        <row r="24">
          <cell r="B24" t="str">
            <v>수평곡관</v>
          </cell>
        </row>
      </sheetData>
      <sheetData sheetId="118">
        <row r="24">
          <cell r="B24" t="str">
            <v>수평곡관</v>
          </cell>
        </row>
      </sheetData>
      <sheetData sheetId="119">
        <row r="24">
          <cell r="B24" t="str">
            <v>수평곡관</v>
          </cell>
        </row>
      </sheetData>
      <sheetData sheetId="120">
        <row r="24">
          <cell r="B24" t="str">
            <v>수평곡관</v>
          </cell>
        </row>
      </sheetData>
      <sheetData sheetId="121">
        <row r="24">
          <cell r="B24" t="str">
            <v>수평곡관</v>
          </cell>
        </row>
      </sheetData>
      <sheetData sheetId="122">
        <row r="24">
          <cell r="B24" t="str">
            <v>수평곡관</v>
          </cell>
        </row>
      </sheetData>
      <sheetData sheetId="123">
        <row r="24">
          <cell r="B24" t="str">
            <v>수평곡관</v>
          </cell>
        </row>
      </sheetData>
      <sheetData sheetId="124">
        <row r="24">
          <cell r="B24" t="str">
            <v>수평곡관</v>
          </cell>
        </row>
      </sheetData>
      <sheetData sheetId="125">
        <row r="24">
          <cell r="B24" t="str">
            <v>수평곡관</v>
          </cell>
        </row>
      </sheetData>
      <sheetData sheetId="126">
        <row r="24">
          <cell r="B24" t="str">
            <v>수평곡관</v>
          </cell>
        </row>
      </sheetData>
      <sheetData sheetId="127">
        <row r="24">
          <cell r="B24" t="str">
            <v>수평곡관</v>
          </cell>
        </row>
      </sheetData>
      <sheetData sheetId="128">
        <row r="24">
          <cell r="B24" t="str">
            <v>수평곡관</v>
          </cell>
        </row>
      </sheetData>
      <sheetData sheetId="129">
        <row r="24">
          <cell r="B24" t="str">
            <v>수평곡관</v>
          </cell>
        </row>
      </sheetData>
      <sheetData sheetId="130">
        <row r="24">
          <cell r="B24" t="str">
            <v>수평곡관</v>
          </cell>
        </row>
      </sheetData>
      <sheetData sheetId="131">
        <row r="24">
          <cell r="B24" t="str">
            <v>수평곡관</v>
          </cell>
        </row>
      </sheetData>
      <sheetData sheetId="132">
        <row r="24">
          <cell r="B24" t="str">
            <v>수평곡관</v>
          </cell>
        </row>
      </sheetData>
      <sheetData sheetId="133">
        <row r="24">
          <cell r="B24" t="str">
            <v>수평곡관</v>
          </cell>
        </row>
      </sheetData>
      <sheetData sheetId="134">
        <row r="24">
          <cell r="B24" t="str">
            <v>수평곡관</v>
          </cell>
        </row>
      </sheetData>
      <sheetData sheetId="135">
        <row r="24">
          <cell r="B24" t="str">
            <v>수평곡관</v>
          </cell>
        </row>
      </sheetData>
      <sheetData sheetId="136">
        <row r="24">
          <cell r="B24" t="str">
            <v>수평곡관</v>
          </cell>
        </row>
      </sheetData>
      <sheetData sheetId="137" refreshError="1"/>
      <sheetData sheetId="138">
        <row r="27">
          <cell r="D27">
            <v>0</v>
          </cell>
        </row>
      </sheetData>
      <sheetData sheetId="139">
        <row r="24">
          <cell r="B24" t="str">
            <v>수평곡관</v>
          </cell>
        </row>
      </sheetData>
      <sheetData sheetId="140">
        <row r="24">
          <cell r="I24">
            <v>0</v>
          </cell>
        </row>
      </sheetData>
      <sheetData sheetId="141">
        <row r="27">
          <cell r="D27">
            <v>0</v>
          </cell>
        </row>
      </sheetData>
      <sheetData sheetId="142">
        <row r="27">
          <cell r="D27">
            <v>0</v>
          </cell>
        </row>
      </sheetData>
      <sheetData sheetId="143"/>
      <sheetData sheetId="144"/>
      <sheetData sheetId="145"/>
      <sheetData sheetId="146"/>
      <sheetData sheetId="147">
        <row r="24">
          <cell r="B24" t="str">
            <v>수평곡관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>
        <row r="27">
          <cell r="D27">
            <v>0</v>
          </cell>
        </row>
      </sheetData>
      <sheetData sheetId="180"/>
      <sheetData sheetId="181"/>
      <sheetData sheetId="182"/>
      <sheetData sheetId="183">
        <row r="27">
          <cell r="D27">
            <v>0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 refreshError="1"/>
      <sheetData sheetId="196" refreshError="1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 refreshError="1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 refreshError="1"/>
      <sheetData sheetId="456" refreshError="1"/>
      <sheetData sheetId="457" refreshError="1"/>
      <sheetData sheetId="458" refreshError="1"/>
      <sheetData sheetId="459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/>
      <sheetData sheetId="938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/>
      <sheetData sheetId="1211"/>
      <sheetData sheetId="1212"/>
      <sheetData sheetId="1213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/>
      <sheetData sheetId="1727" refreshError="1"/>
      <sheetData sheetId="1728" refreshError="1"/>
      <sheetData sheetId="1729"/>
      <sheetData sheetId="1730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 refreshError="1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 refreshError="1"/>
      <sheetData sheetId="1947"/>
      <sheetData sheetId="1948"/>
      <sheetData sheetId="1949"/>
      <sheetData sheetId="1950"/>
      <sheetData sheetId="1951"/>
      <sheetData sheetId="1952"/>
      <sheetData sheetId="1953" refreshError="1"/>
      <sheetData sheetId="1954"/>
      <sheetData sheetId="1955"/>
      <sheetData sheetId="1956" refreshError="1"/>
      <sheetData sheetId="1957"/>
      <sheetData sheetId="1958"/>
      <sheetData sheetId="1959"/>
      <sheetData sheetId="1960"/>
      <sheetData sheetId="1961"/>
      <sheetData sheetId="1962" refreshError="1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/>
      <sheetData sheetId="1980" refreshError="1"/>
      <sheetData sheetId="1981" refreshError="1"/>
      <sheetData sheetId="1982"/>
      <sheetData sheetId="1983"/>
      <sheetData sheetId="1984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/>
      <sheetData sheetId="2009"/>
      <sheetData sheetId="2010"/>
      <sheetData sheetId="2011" refreshError="1"/>
      <sheetData sheetId="2012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/>
      <sheetData sheetId="2030"/>
      <sheetData sheetId="2031" refreshError="1"/>
      <sheetData sheetId="2032" refreshError="1"/>
      <sheetData sheetId="2033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/>
      <sheetData sheetId="2047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/>
      <sheetData sheetId="2101"/>
      <sheetData sheetId="2102" refreshError="1"/>
      <sheetData sheetId="2103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/>
      <sheetData sheetId="2131"/>
      <sheetData sheetId="2132"/>
      <sheetData sheetId="2133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/>
      <sheetData sheetId="2188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/>
      <sheetData sheetId="2203">
        <row r="26">
          <cell r="E26" t="str">
            <v>일금육천구백육십이만팔천원정</v>
          </cell>
        </row>
      </sheetData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>
        <row r="20">
          <cell r="G20">
            <v>0</v>
          </cell>
        </row>
      </sheetData>
      <sheetData sheetId="2215"/>
      <sheetData sheetId="2216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/>
      <sheetData sheetId="2327" refreshError="1"/>
      <sheetData sheetId="2328" refreshError="1"/>
      <sheetData sheetId="2329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표지"/>
      <sheetName val="내역총괄"/>
      <sheetName val="목차"/>
      <sheetName val="직접인건비"/>
      <sheetName val="직접경비"/>
      <sheetName val="Module2"/>
      <sheetName val="Module1"/>
      <sheetName val="용역비내역-진짜"/>
      <sheetName val="재정비직인"/>
      <sheetName val="재정비내역"/>
      <sheetName val="지적고시내역"/>
      <sheetName val="노임단가"/>
      <sheetName val="고시단가"/>
      <sheetName val="심사물량"/>
      <sheetName val="심사계산"/>
      <sheetName val="조명시설"/>
      <sheetName val="단가"/>
      <sheetName val="환경영향평가"/>
      <sheetName val="노임단가(2010"/>
      <sheetName val="상세"/>
      <sheetName val="말뚝지지력산정"/>
      <sheetName val="중기사용료산출근거"/>
      <sheetName val="단가산출2"/>
      <sheetName val="단가 및 재료비"/>
      <sheetName val="일위대가"/>
      <sheetName val="공비대비"/>
      <sheetName val="2.재료비"/>
      <sheetName val="1.인건비"/>
      <sheetName val="12.보오링"/>
      <sheetName val="18.공내수압탄성자연"/>
      <sheetName val="변수"/>
      <sheetName val="기초단가"/>
      <sheetName val="04.에너지_산정근거"/>
      <sheetName val="업무별적용기준-출력말것"/>
      <sheetName val="Sheet1"/>
    </sheetNames>
    <sheetDataSet>
      <sheetData sheetId="0">
        <row r="5">
          <cell r="C5">
            <v>7</v>
          </cell>
          <cell r="D5">
            <v>4</v>
          </cell>
          <cell r="E5">
            <v>2</v>
          </cell>
          <cell r="F5">
            <v>5</v>
          </cell>
        </row>
        <row r="9">
          <cell r="C9">
            <v>138714</v>
          </cell>
          <cell r="D9">
            <v>1</v>
          </cell>
        </row>
        <row r="10">
          <cell r="C10">
            <v>118674</v>
          </cell>
          <cell r="D10">
            <v>1</v>
          </cell>
        </row>
        <row r="11">
          <cell r="C11">
            <v>96387</v>
          </cell>
          <cell r="D11">
            <v>1</v>
          </cell>
        </row>
        <row r="12">
          <cell r="C12">
            <v>69746</v>
          </cell>
          <cell r="D12">
            <v>1</v>
          </cell>
        </row>
      </sheetData>
      <sheetData sheetId="1"/>
      <sheetData sheetId="2"/>
      <sheetData sheetId="3"/>
      <sheetData sheetId="4">
        <row r="3">
          <cell r="F3">
            <v>57659192</v>
          </cell>
        </row>
      </sheetData>
      <sheetData sheetId="5">
        <row r="3">
          <cell r="F3">
            <v>32452700</v>
          </cell>
        </row>
      </sheetData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확폭부포장수량"/>
      <sheetName val="확폭부수량산출"/>
      <sheetName val="확폭부"/>
      <sheetName val="토공"/>
      <sheetName val="-치수표(곡선부)"/>
      <sheetName val="확폭부 (2)"/>
      <sheetName val="계산서(곡선부)"/>
      <sheetName val="-평면선형조서-"/>
      <sheetName val="확폭구간"/>
      <sheetName val="총괄내역서"/>
      <sheetName val="관접합및부설"/>
      <sheetName val="단가"/>
      <sheetName val="심사물량"/>
      <sheetName val="심사계산"/>
      <sheetName val="접속도로1"/>
      <sheetName val="고시단가"/>
      <sheetName val="data"/>
      <sheetName val="직접경비"/>
      <sheetName val="토사(PE)"/>
      <sheetName val="각종단가"/>
      <sheetName val="진주방향"/>
      <sheetName val="데이타"/>
      <sheetName val="2003상반기노임기준"/>
      <sheetName val="상호참고자료"/>
      <sheetName val="발주처자료입력"/>
      <sheetName val="회사기본자료"/>
      <sheetName val="하자보증자료"/>
      <sheetName val="기술자관련자료"/>
      <sheetName val="포장재료집계표"/>
      <sheetName val="요율"/>
      <sheetName val="노임단가"/>
      <sheetName val="이름표지정"/>
      <sheetName val="자재단가비교표"/>
      <sheetName val="내역갑지"/>
      <sheetName val="DATE"/>
      <sheetName val="공사비"/>
      <sheetName val="기초단가"/>
      <sheetName val="대로근거"/>
      <sheetName val="중로근거"/>
      <sheetName val="단 가"/>
      <sheetName val="지구물리탐사"/>
      <sheetName val="2.재료비"/>
      <sheetName val="1.인건비"/>
      <sheetName val="12.보오링"/>
      <sheetName val="18.공내수압탄성자연"/>
      <sheetName val="집계표"/>
      <sheetName val="직접인건비"/>
      <sheetName val="용역비내역-진짜"/>
      <sheetName val="말뚝지지력산정"/>
      <sheetName val="Y-WORK"/>
      <sheetName val="정보매체A동"/>
      <sheetName val="일위산출"/>
      <sheetName val="일위대가 "/>
      <sheetName val="제경비요율"/>
      <sheetName val="내력서"/>
      <sheetName val="신우"/>
      <sheetName val="남한강 2단계 전체분"/>
      <sheetName val="구역화물"/>
      <sheetName val="식재인부"/>
      <sheetName val="총괄서"/>
      <sheetName val="2000노임기준"/>
      <sheetName val="식재일위대가"/>
      <sheetName val="기계경비"/>
      <sheetName val="인건비(환율)"/>
      <sheetName val="노임단가(2010"/>
      <sheetName val="상세"/>
      <sheetName val="총괄표"/>
      <sheetName val="물가대비표"/>
      <sheetName val="별표1"/>
      <sheetName val="투입계획"/>
      <sheetName val="건축"/>
      <sheetName val="Sheet1"/>
      <sheetName val="내역총괄표"/>
      <sheetName val="인건-측정"/>
      <sheetName val="대치판정"/>
      <sheetName val="내역서"/>
      <sheetName val="장비집계"/>
      <sheetName val="라.공사비"/>
      <sheetName val="다.도서인쇄비 "/>
      <sheetName val="산근목록"/>
      <sheetName val="값"/>
      <sheetName val="일위대가"/>
      <sheetName val="조명시설"/>
      <sheetName val="설계예산서"/>
      <sheetName val="견적대비"/>
      <sheetName val="단가조사서"/>
      <sheetName val="목차"/>
      <sheetName val="한강운반비"/>
      <sheetName val="용역단가"/>
      <sheetName val="BOX"/>
      <sheetName val="금액"/>
      <sheetName val="#REF"/>
      <sheetName val="ABUT수량-A1"/>
      <sheetName val="감리원배치기준"/>
      <sheetName val="검측감리공제요율"/>
      <sheetName val="시공감리공제요율"/>
      <sheetName val="관리,공감"/>
      <sheetName val="확폭부_(2)"/>
      <sheetName val="자료"/>
      <sheetName val="단면가정"/>
      <sheetName val="공사개요"/>
      <sheetName val="변수"/>
      <sheetName val="경율산정"/>
      <sheetName val="공내역"/>
      <sheetName val="설직재-1"/>
      <sheetName val="횡날개수집"/>
      <sheetName val="피벗테이블데이터분석"/>
      <sheetName val="종배수관(신)"/>
      <sheetName val="자료입력"/>
      <sheetName val="공사요율"/>
      <sheetName val="경산"/>
      <sheetName val=" 견적서"/>
      <sheetName val="수량산출"/>
    </sheetNames>
    <sheetDataSet>
      <sheetData sheetId="0"/>
      <sheetData sheetId="1"/>
      <sheetData sheetId="2"/>
      <sheetData sheetId="3"/>
      <sheetData sheetId="4" refreshError="1">
        <row r="1">
          <cell r="B1" t="str">
            <v xml:space="preserve">     포장단위수량치수표(곡선부)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>t' = t1 + t2 + t3 + t4</v>
          </cell>
        </row>
        <row r="2">
          <cell r="C2" t="str">
            <v>WT =</v>
          </cell>
          <cell r="D2">
            <v>10</v>
          </cell>
          <cell r="E2" t="str">
            <v>S =</v>
          </cell>
          <cell r="F2">
            <v>0.75</v>
          </cell>
          <cell r="G2" t="str">
            <v>t1 =</v>
          </cell>
          <cell r="H2">
            <v>0.05</v>
          </cell>
          <cell r="I2" t="str">
            <v>t2 =</v>
          </cell>
          <cell r="J2">
            <v>7.0000000000000007E-2</v>
          </cell>
          <cell r="K2" t="str">
            <v>t3 =</v>
          </cell>
          <cell r="L2">
            <v>0.2</v>
          </cell>
          <cell r="M2" t="str">
            <v>t4 =</v>
          </cell>
          <cell r="N2">
            <v>0.2</v>
          </cell>
        </row>
        <row r="3">
          <cell r="A3" t="str">
            <v>공</v>
          </cell>
          <cell r="B3" t="str">
            <v>종</v>
          </cell>
          <cell r="C3" t="str">
            <v>WP =</v>
          </cell>
          <cell r="D3">
            <v>8.5</v>
          </cell>
          <cell r="E3" t="str">
            <v>t' =</v>
          </cell>
          <cell r="F3">
            <v>0.52</v>
          </cell>
          <cell r="G3" t="str">
            <v xml:space="preserve"> </v>
          </cell>
          <cell r="H3">
            <v>0</v>
          </cell>
          <cell r="I3" t="str">
            <v xml:space="preserve"> </v>
          </cell>
          <cell r="J3">
            <v>0</v>
          </cell>
          <cell r="K3" t="str">
            <v xml:space="preserve"> </v>
          </cell>
          <cell r="L3">
            <v>0</v>
          </cell>
          <cell r="M3" t="str">
            <v xml:space="preserve"> </v>
          </cell>
        </row>
        <row r="4">
          <cell r="C4" t="str">
            <v xml:space="preserve"> </v>
          </cell>
          <cell r="D4">
            <v>0.02</v>
          </cell>
          <cell r="E4" t="str">
            <v xml:space="preserve"> </v>
          </cell>
          <cell r="F4">
            <v>0.03</v>
          </cell>
          <cell r="G4" t="str">
            <v xml:space="preserve"> </v>
          </cell>
          <cell r="H4">
            <v>0.04</v>
          </cell>
          <cell r="I4" t="str">
            <v xml:space="preserve"> </v>
          </cell>
          <cell r="J4">
            <v>0.05</v>
          </cell>
          <cell r="K4" t="str">
            <v xml:space="preserve"> </v>
          </cell>
          <cell r="L4">
            <v>0.06</v>
          </cell>
          <cell r="M4" t="str">
            <v xml:space="preserve">  비   고</v>
          </cell>
        </row>
        <row r="5">
          <cell r="A5" t="str">
            <v xml:space="preserve"> </v>
          </cell>
          <cell r="B5" t="str">
            <v>(t1+t2)</v>
          </cell>
          <cell r="C5" t="str">
            <v xml:space="preserve"> </v>
          </cell>
          <cell r="D5">
            <v>0.02</v>
          </cell>
          <cell r="E5" t="str">
            <v xml:space="preserve"> </v>
          </cell>
          <cell r="F5">
            <v>0.01</v>
          </cell>
          <cell r="G5" t="str">
            <v xml:space="preserve"> </v>
          </cell>
          <cell r="H5">
            <v>0</v>
          </cell>
          <cell r="I5" t="str">
            <v xml:space="preserve"> </v>
          </cell>
          <cell r="J5">
            <v>0</v>
          </cell>
          <cell r="K5" t="str">
            <v xml:space="preserve"> </v>
          </cell>
          <cell r="L5">
            <v>0</v>
          </cell>
        </row>
        <row r="6">
          <cell r="A6" t="str">
            <v xml:space="preserve"> </v>
          </cell>
          <cell r="B6" t="str">
            <v xml:space="preserve"> -S*(  )</v>
          </cell>
          <cell r="C6" t="str">
            <v xml:space="preserve"> </v>
          </cell>
          <cell r="D6">
            <v>0.105</v>
          </cell>
          <cell r="E6" t="str">
            <v xml:space="preserve"> </v>
          </cell>
          <cell r="F6">
            <v>0.1125</v>
          </cell>
          <cell r="G6" t="str">
            <v xml:space="preserve"> </v>
          </cell>
          <cell r="H6">
            <v>0.12</v>
          </cell>
          <cell r="I6" t="str">
            <v xml:space="preserve"> </v>
          </cell>
          <cell r="J6">
            <v>0.12</v>
          </cell>
          <cell r="K6" t="str">
            <v xml:space="preserve"> </v>
          </cell>
          <cell r="L6">
            <v>0.12</v>
          </cell>
        </row>
        <row r="7">
          <cell r="A7" t="str">
            <v xml:space="preserve"> </v>
          </cell>
          <cell r="B7" t="str">
            <v>(t1+t2+t3)</v>
          </cell>
          <cell r="C7" t="str">
            <v xml:space="preserve"> </v>
          </cell>
          <cell r="D7">
            <v>0.02</v>
          </cell>
          <cell r="E7" t="str">
            <v xml:space="preserve"> </v>
          </cell>
          <cell r="F7">
            <v>0.01</v>
          </cell>
          <cell r="G7" t="str">
            <v xml:space="preserve"> </v>
          </cell>
          <cell r="H7">
            <v>0</v>
          </cell>
          <cell r="I7" t="str">
            <v xml:space="preserve"> </v>
          </cell>
          <cell r="J7">
            <v>0</v>
          </cell>
          <cell r="K7" t="str">
            <v xml:space="preserve"> </v>
          </cell>
          <cell r="L7">
            <v>0</v>
          </cell>
        </row>
        <row r="8">
          <cell r="A8" t="str">
            <v xml:space="preserve"> </v>
          </cell>
          <cell r="B8" t="str">
            <v xml:space="preserve"> -S*(  )</v>
          </cell>
          <cell r="C8" t="str">
            <v xml:space="preserve"> </v>
          </cell>
          <cell r="D8">
            <v>0.30499999999999999</v>
          </cell>
          <cell r="E8" t="str">
            <v xml:space="preserve"> </v>
          </cell>
          <cell r="F8">
            <v>0.313</v>
          </cell>
          <cell r="G8" t="str">
            <v xml:space="preserve"> </v>
          </cell>
          <cell r="H8">
            <v>0.32</v>
          </cell>
          <cell r="I8" t="str">
            <v xml:space="preserve"> </v>
          </cell>
          <cell r="J8">
            <v>0.32</v>
          </cell>
          <cell r="K8" t="str">
            <v xml:space="preserve"> </v>
          </cell>
          <cell r="L8">
            <v>0.32</v>
          </cell>
        </row>
        <row r="9">
          <cell r="A9" t="str">
            <v xml:space="preserve"> </v>
          </cell>
          <cell r="B9" t="str">
            <v>t'-S*(  )</v>
          </cell>
          <cell r="C9" t="str">
            <v xml:space="preserve"> </v>
          </cell>
          <cell r="D9">
            <v>0.02</v>
          </cell>
          <cell r="E9" t="str">
            <v xml:space="preserve"> </v>
          </cell>
          <cell r="F9">
            <v>0.01</v>
          </cell>
          <cell r="G9" t="str">
            <v xml:space="preserve"> </v>
          </cell>
          <cell r="H9">
            <v>0</v>
          </cell>
          <cell r="I9" t="str">
            <v xml:space="preserve"> </v>
          </cell>
          <cell r="J9">
            <v>0</v>
          </cell>
          <cell r="K9" t="str">
            <v xml:space="preserve"> </v>
          </cell>
          <cell r="L9">
            <v>0</v>
          </cell>
        </row>
        <row r="10">
          <cell r="C10" t="str">
            <v xml:space="preserve"> </v>
          </cell>
          <cell r="D10">
            <v>0.505</v>
          </cell>
          <cell r="E10" t="str">
            <v xml:space="preserve"> </v>
          </cell>
          <cell r="F10">
            <v>0.51300000000000001</v>
          </cell>
          <cell r="G10" t="str">
            <v xml:space="preserve"> </v>
          </cell>
          <cell r="H10">
            <v>0.52</v>
          </cell>
          <cell r="I10" t="str">
            <v xml:space="preserve"> </v>
          </cell>
          <cell r="J10">
            <v>0.52</v>
          </cell>
          <cell r="K10" t="str">
            <v xml:space="preserve"> </v>
          </cell>
          <cell r="L10">
            <v>0.52</v>
          </cell>
        </row>
        <row r="11">
          <cell r="A11" t="str">
            <v xml:space="preserve"> </v>
          </cell>
          <cell r="B11" t="str">
            <v>(t1+t2)</v>
          </cell>
          <cell r="C11" t="str">
            <v xml:space="preserve"> </v>
          </cell>
          <cell r="D11">
            <v>0.02</v>
          </cell>
          <cell r="E11" t="str">
            <v xml:space="preserve"> </v>
          </cell>
          <cell r="F11">
            <v>0.02</v>
          </cell>
          <cell r="G11" t="str">
            <v xml:space="preserve"> </v>
          </cell>
          <cell r="H11">
            <v>0.02</v>
          </cell>
          <cell r="I11" t="str">
            <v xml:space="preserve"> </v>
          </cell>
          <cell r="J11">
            <v>0.01</v>
          </cell>
          <cell r="K11" t="str">
            <v xml:space="preserve"> </v>
          </cell>
          <cell r="L11">
            <v>0</v>
          </cell>
        </row>
        <row r="12">
          <cell r="B12" t="str">
            <v xml:space="preserve"> -S*(  )</v>
          </cell>
          <cell r="C12" t="str">
            <v xml:space="preserve"> </v>
          </cell>
          <cell r="D12">
            <v>0.105</v>
          </cell>
          <cell r="E12" t="str">
            <v xml:space="preserve"> </v>
          </cell>
          <cell r="F12">
            <v>0.105</v>
          </cell>
          <cell r="G12" t="str">
            <v xml:space="preserve"> </v>
          </cell>
          <cell r="H12">
            <v>0.105</v>
          </cell>
          <cell r="I12" t="str">
            <v xml:space="preserve"> </v>
          </cell>
          <cell r="J12">
            <v>0.113</v>
          </cell>
          <cell r="K12" t="str">
            <v xml:space="preserve"> </v>
          </cell>
          <cell r="L12">
            <v>0.12</v>
          </cell>
        </row>
        <row r="13">
          <cell r="A13" t="str">
            <v xml:space="preserve"> </v>
          </cell>
          <cell r="B13" t="str">
            <v>(t1+t2+t3)</v>
          </cell>
          <cell r="C13" t="str">
            <v xml:space="preserve"> </v>
          </cell>
          <cell r="D13">
            <v>0.02</v>
          </cell>
          <cell r="E13" t="str">
            <v xml:space="preserve"> </v>
          </cell>
          <cell r="F13">
            <v>0.02</v>
          </cell>
          <cell r="G13" t="str">
            <v xml:space="preserve"> </v>
          </cell>
          <cell r="H13">
            <v>0.02</v>
          </cell>
          <cell r="I13" t="str">
            <v xml:space="preserve"> </v>
          </cell>
          <cell r="J13">
            <v>0.01</v>
          </cell>
          <cell r="K13" t="str">
            <v xml:space="preserve"> </v>
          </cell>
          <cell r="L13">
            <v>0</v>
          </cell>
        </row>
        <row r="14">
          <cell r="B14" t="str">
            <v xml:space="preserve"> -S*(  )</v>
          </cell>
          <cell r="C14" t="str">
            <v xml:space="preserve"> </v>
          </cell>
          <cell r="D14">
            <v>0.30499999999999999</v>
          </cell>
          <cell r="E14" t="str">
            <v xml:space="preserve"> </v>
          </cell>
          <cell r="F14">
            <v>0.30499999999999999</v>
          </cell>
          <cell r="G14" t="str">
            <v xml:space="preserve"> </v>
          </cell>
          <cell r="H14">
            <v>0.30499999999999999</v>
          </cell>
          <cell r="I14" t="str">
            <v xml:space="preserve"> </v>
          </cell>
          <cell r="J14">
            <v>0.313</v>
          </cell>
          <cell r="K14" t="str">
            <v xml:space="preserve"> </v>
          </cell>
          <cell r="L14">
            <v>0.32</v>
          </cell>
        </row>
        <row r="15">
          <cell r="A15" t="str">
            <v xml:space="preserve"> </v>
          </cell>
          <cell r="B15" t="str">
            <v>t'-S*(  )</v>
          </cell>
          <cell r="C15" t="str">
            <v xml:space="preserve"> </v>
          </cell>
          <cell r="D15">
            <v>0.02</v>
          </cell>
          <cell r="E15" t="str">
            <v xml:space="preserve"> </v>
          </cell>
          <cell r="F15">
            <v>0.02</v>
          </cell>
          <cell r="G15" t="str">
            <v xml:space="preserve"> </v>
          </cell>
          <cell r="H15">
            <v>0.02</v>
          </cell>
          <cell r="I15" t="str">
            <v xml:space="preserve"> </v>
          </cell>
          <cell r="J15">
            <v>0.01</v>
          </cell>
          <cell r="K15" t="str">
            <v xml:space="preserve"> </v>
          </cell>
          <cell r="L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>
            <v>0.505</v>
          </cell>
          <cell r="E16" t="str">
            <v xml:space="preserve"> </v>
          </cell>
          <cell r="F16">
            <v>0.505</v>
          </cell>
          <cell r="G16" t="str">
            <v xml:space="preserve"> </v>
          </cell>
          <cell r="H16">
            <v>0.505</v>
          </cell>
          <cell r="I16" t="str">
            <v xml:space="preserve"> </v>
          </cell>
          <cell r="J16">
            <v>0.51300000000000001</v>
          </cell>
          <cell r="K16" t="str">
            <v xml:space="preserve"> </v>
          </cell>
          <cell r="L16">
            <v>0.52</v>
          </cell>
        </row>
        <row r="17">
          <cell r="A17" t="str">
            <v xml:space="preserve"> </v>
          </cell>
          <cell r="B17" t="str">
            <v>1.5 * h1</v>
          </cell>
          <cell r="C17" t="str">
            <v xml:space="preserve"> </v>
          </cell>
          <cell r="D17">
            <v>0.02</v>
          </cell>
          <cell r="E17" t="str">
            <v xml:space="preserve"> </v>
          </cell>
          <cell r="F17">
            <v>0.03</v>
          </cell>
          <cell r="G17" t="str">
            <v xml:space="preserve"> </v>
          </cell>
          <cell r="H17">
            <v>0.04</v>
          </cell>
          <cell r="I17" t="str">
            <v xml:space="preserve"> </v>
          </cell>
          <cell r="J17">
            <v>0.05</v>
          </cell>
          <cell r="K17" t="str">
            <v xml:space="preserve"> </v>
          </cell>
          <cell r="L17">
            <v>0.06</v>
          </cell>
        </row>
        <row r="18">
          <cell r="B18" t="str">
            <v>1-1.5*( )</v>
          </cell>
          <cell r="C18" t="str">
            <v xml:space="preserve"> </v>
          </cell>
          <cell r="D18">
            <v>0.16200000000000001</v>
          </cell>
          <cell r="E18" t="str">
            <v xml:space="preserve"> </v>
          </cell>
          <cell r="F18">
            <v>0.17699999999999999</v>
          </cell>
          <cell r="G18" t="str">
            <v xml:space="preserve"> </v>
          </cell>
          <cell r="H18">
            <v>0.191</v>
          </cell>
          <cell r="I18" t="str">
            <v xml:space="preserve"> </v>
          </cell>
          <cell r="J18">
            <v>0.19500000000000001</v>
          </cell>
          <cell r="K18" t="str">
            <v xml:space="preserve"> </v>
          </cell>
          <cell r="L18">
            <v>0.19800000000000001</v>
          </cell>
        </row>
        <row r="19">
          <cell r="A19" t="str">
            <v xml:space="preserve"> </v>
          </cell>
          <cell r="B19" t="str">
            <v>1.5 * h2</v>
          </cell>
          <cell r="C19" t="str">
            <v xml:space="preserve"> </v>
          </cell>
          <cell r="D19">
            <v>0.02</v>
          </cell>
          <cell r="E19" t="str">
            <v xml:space="preserve"> </v>
          </cell>
          <cell r="F19">
            <v>0.03</v>
          </cell>
          <cell r="G19" t="str">
            <v xml:space="preserve"> </v>
          </cell>
          <cell r="H19">
            <v>0.04</v>
          </cell>
          <cell r="I19" t="str">
            <v xml:space="preserve"> </v>
          </cell>
          <cell r="J19">
            <v>0.05</v>
          </cell>
          <cell r="K19" t="str">
            <v xml:space="preserve"> </v>
          </cell>
          <cell r="L19">
            <v>0.06</v>
          </cell>
        </row>
        <row r="20">
          <cell r="B20" t="str">
            <v>1-1.5*( )</v>
          </cell>
          <cell r="C20" t="str">
            <v xml:space="preserve"> </v>
          </cell>
          <cell r="D20">
            <v>0.47199999999999998</v>
          </cell>
          <cell r="E20" t="str">
            <v xml:space="preserve"> </v>
          </cell>
          <cell r="F20">
            <v>0.49199999999999999</v>
          </cell>
          <cell r="G20" t="str">
            <v xml:space="preserve"> </v>
          </cell>
          <cell r="H20">
            <v>0.51100000000000001</v>
          </cell>
          <cell r="I20" t="str">
            <v xml:space="preserve"> </v>
          </cell>
          <cell r="J20">
            <v>0.51900000000000002</v>
          </cell>
          <cell r="K20" t="str">
            <v xml:space="preserve"> </v>
          </cell>
          <cell r="L20">
            <v>0.52700000000000002</v>
          </cell>
        </row>
        <row r="21">
          <cell r="A21" t="str">
            <v xml:space="preserve"> </v>
          </cell>
          <cell r="B21" t="str">
            <v>1.5 * h3</v>
          </cell>
          <cell r="C21" t="str">
            <v xml:space="preserve"> </v>
          </cell>
          <cell r="D21">
            <v>0.02</v>
          </cell>
          <cell r="E21" t="str">
            <v xml:space="preserve"> </v>
          </cell>
          <cell r="F21">
            <v>0.03</v>
          </cell>
          <cell r="G21" t="str">
            <v xml:space="preserve"> </v>
          </cell>
          <cell r="H21">
            <v>0.04</v>
          </cell>
          <cell r="I21" t="str">
            <v xml:space="preserve"> </v>
          </cell>
          <cell r="J21">
            <v>0.05</v>
          </cell>
          <cell r="K21" t="str">
            <v xml:space="preserve"> </v>
          </cell>
          <cell r="L21">
            <v>0.06</v>
          </cell>
        </row>
        <row r="22">
          <cell r="B22" t="str">
            <v>1-1.5*( )</v>
          </cell>
          <cell r="C22" t="str">
            <v xml:space="preserve"> </v>
          </cell>
          <cell r="D22">
            <v>0.78100000000000003</v>
          </cell>
          <cell r="E22" t="str">
            <v xml:space="preserve"> </v>
          </cell>
          <cell r="F22">
            <v>0.80600000000000005</v>
          </cell>
          <cell r="G22" t="str">
            <v xml:space="preserve"> </v>
          </cell>
          <cell r="H22">
            <v>0.83</v>
          </cell>
          <cell r="I22" t="str">
            <v xml:space="preserve"> </v>
          </cell>
          <cell r="J22">
            <v>0.84299999999999997</v>
          </cell>
          <cell r="K22" t="str">
            <v xml:space="preserve"> </v>
          </cell>
          <cell r="L22">
            <v>0.85699999999999998</v>
          </cell>
        </row>
        <row r="23">
          <cell r="A23" t="str">
            <v xml:space="preserve"> </v>
          </cell>
          <cell r="B23" t="str">
            <v>1.5 * h4</v>
          </cell>
          <cell r="C23" t="str">
            <v xml:space="preserve"> </v>
          </cell>
          <cell r="D23">
            <v>0.02</v>
          </cell>
          <cell r="E23" t="str">
            <v xml:space="preserve"> </v>
          </cell>
          <cell r="F23">
            <v>0.02</v>
          </cell>
          <cell r="G23" t="str">
            <v xml:space="preserve"> </v>
          </cell>
          <cell r="H23">
            <v>0.02</v>
          </cell>
          <cell r="I23" t="str">
            <v xml:space="preserve"> </v>
          </cell>
          <cell r="J23">
            <v>0.02</v>
          </cell>
          <cell r="K23" t="str">
            <v xml:space="preserve"> </v>
          </cell>
          <cell r="L23">
            <v>0.02</v>
          </cell>
        </row>
        <row r="24">
          <cell r="B24" t="str">
            <v>1-1.5*( )</v>
          </cell>
          <cell r="C24" t="str">
            <v xml:space="preserve"> </v>
          </cell>
          <cell r="D24">
            <v>0.16200000000000001</v>
          </cell>
          <cell r="E24" t="str">
            <v xml:space="preserve"> </v>
          </cell>
          <cell r="F24">
            <v>0.16200000000000001</v>
          </cell>
          <cell r="G24" t="str">
            <v xml:space="preserve"> </v>
          </cell>
          <cell r="H24">
            <v>0.16200000000000001</v>
          </cell>
          <cell r="I24" t="str">
            <v xml:space="preserve"> </v>
          </cell>
          <cell r="J24">
            <v>0.17499999999999999</v>
          </cell>
          <cell r="K24" t="str">
            <v xml:space="preserve"> </v>
          </cell>
          <cell r="L24">
            <v>0.186</v>
          </cell>
        </row>
        <row r="25">
          <cell r="A25" t="str">
            <v xml:space="preserve"> </v>
          </cell>
          <cell r="B25" t="str">
            <v>1.5 * h5</v>
          </cell>
          <cell r="C25" t="str">
            <v xml:space="preserve"> </v>
          </cell>
          <cell r="D25">
            <v>0.02</v>
          </cell>
          <cell r="E25" t="str">
            <v xml:space="preserve"> </v>
          </cell>
          <cell r="F25">
            <v>0.02</v>
          </cell>
          <cell r="G25" t="str">
            <v xml:space="preserve"> </v>
          </cell>
          <cell r="H25">
            <v>0.02</v>
          </cell>
          <cell r="I25" t="str">
            <v xml:space="preserve"> </v>
          </cell>
          <cell r="J25">
            <v>0.02</v>
          </cell>
          <cell r="K25" t="str">
            <v xml:space="preserve"> </v>
          </cell>
          <cell r="L25">
            <v>0.02</v>
          </cell>
        </row>
        <row r="26">
          <cell r="B26" t="str">
            <v>1-1.5*( )</v>
          </cell>
          <cell r="C26" t="str">
            <v xml:space="preserve"> </v>
          </cell>
          <cell r="D26">
            <v>0.47199999999999998</v>
          </cell>
          <cell r="E26" t="str">
            <v xml:space="preserve"> </v>
          </cell>
          <cell r="F26">
            <v>0.47199999999999998</v>
          </cell>
          <cell r="G26" t="str">
            <v xml:space="preserve"> </v>
          </cell>
          <cell r="H26">
            <v>0.47199999999999998</v>
          </cell>
          <cell r="I26" t="str">
            <v xml:space="preserve"> </v>
          </cell>
          <cell r="J26">
            <v>0.48399999999999999</v>
          </cell>
          <cell r="K26" t="str">
            <v xml:space="preserve"> </v>
          </cell>
          <cell r="L26">
            <v>0.495</v>
          </cell>
        </row>
        <row r="27">
          <cell r="A27" t="str">
            <v xml:space="preserve"> </v>
          </cell>
          <cell r="B27" t="str">
            <v>1.5 * h6</v>
          </cell>
          <cell r="C27" t="str">
            <v xml:space="preserve"> </v>
          </cell>
          <cell r="D27">
            <v>0.02</v>
          </cell>
          <cell r="E27" t="str">
            <v xml:space="preserve"> </v>
          </cell>
          <cell r="F27">
            <v>0.02</v>
          </cell>
          <cell r="G27" t="str">
            <v xml:space="preserve"> </v>
          </cell>
          <cell r="H27">
            <v>0.02</v>
          </cell>
          <cell r="I27" t="str">
            <v xml:space="preserve"> </v>
          </cell>
          <cell r="J27">
            <v>0.02</v>
          </cell>
          <cell r="K27" t="str">
            <v xml:space="preserve"> </v>
          </cell>
          <cell r="L27">
            <v>0.02</v>
          </cell>
        </row>
        <row r="28">
          <cell r="B28" t="str">
            <v>1-1.5*( )</v>
          </cell>
          <cell r="C28" t="str">
            <v xml:space="preserve"> </v>
          </cell>
          <cell r="D28">
            <v>0.78100000000000003</v>
          </cell>
          <cell r="E28" t="str">
            <v xml:space="preserve"> </v>
          </cell>
          <cell r="F28">
            <v>0.78100000000000003</v>
          </cell>
          <cell r="G28" t="str">
            <v xml:space="preserve"> </v>
          </cell>
          <cell r="H28">
            <v>0.78100000000000003</v>
          </cell>
          <cell r="I28" t="str">
            <v xml:space="preserve"> </v>
          </cell>
          <cell r="J28">
            <v>0.79300000000000004</v>
          </cell>
          <cell r="K28" t="str">
            <v xml:space="preserve"> </v>
          </cell>
          <cell r="L28">
            <v>0.80400000000000005</v>
          </cell>
        </row>
      </sheetData>
      <sheetData sheetId="5"/>
      <sheetData sheetId="6" refreshError="1">
        <row r="1">
          <cell r="D1" t="str">
            <v xml:space="preserve"> 포장단위수량(곡선부)</v>
          </cell>
        </row>
        <row r="2">
          <cell r="B2" t="str">
            <v>WT =</v>
          </cell>
          <cell r="C2">
            <v>10</v>
          </cell>
          <cell r="D2" t="str">
            <v>S =</v>
          </cell>
          <cell r="E2">
            <v>0.75</v>
          </cell>
          <cell r="F2" t="str">
            <v>t1 =</v>
          </cell>
          <cell r="G2">
            <v>0.05</v>
          </cell>
          <cell r="H2" t="str">
            <v>t2 =</v>
          </cell>
          <cell r="I2">
            <v>7.0000000000000007E-2</v>
          </cell>
          <cell r="J2" t="str">
            <v>t3 =</v>
          </cell>
          <cell r="K2">
            <v>0.2</v>
          </cell>
          <cell r="L2" t="str">
            <v>t4 =</v>
          </cell>
          <cell r="M2">
            <v>0.2</v>
          </cell>
        </row>
        <row r="3">
          <cell r="A3" t="str">
            <v>공 종</v>
          </cell>
          <cell r="B3" t="str">
            <v>WP =</v>
          </cell>
          <cell r="C3">
            <v>8.5</v>
          </cell>
          <cell r="D3" t="str">
            <v>t' =</v>
          </cell>
          <cell r="E3">
            <v>0.52</v>
          </cell>
          <cell r="F3" t="str">
            <v xml:space="preserve"> </v>
          </cell>
          <cell r="G3">
            <v>0</v>
          </cell>
          <cell r="H3" t="str">
            <v xml:space="preserve"> </v>
          </cell>
          <cell r="I3">
            <v>0</v>
          </cell>
          <cell r="J3" t="str">
            <v xml:space="preserve"> </v>
          </cell>
          <cell r="K3">
            <v>0</v>
          </cell>
          <cell r="L3" t="str">
            <v xml:space="preserve"> </v>
          </cell>
        </row>
        <row r="4">
          <cell r="B4" t="str">
            <v xml:space="preserve"> </v>
          </cell>
          <cell r="C4">
            <v>0.02</v>
          </cell>
          <cell r="D4" t="str">
            <v xml:space="preserve"> </v>
          </cell>
          <cell r="E4">
            <v>0.03</v>
          </cell>
          <cell r="F4" t="str">
            <v xml:space="preserve"> </v>
          </cell>
          <cell r="G4">
            <v>0.04</v>
          </cell>
          <cell r="H4" t="str">
            <v xml:space="preserve"> </v>
          </cell>
          <cell r="I4">
            <v>0.05</v>
          </cell>
          <cell r="J4" t="str">
            <v xml:space="preserve"> </v>
          </cell>
          <cell r="K4">
            <v>0.06</v>
          </cell>
          <cell r="L4" t="str">
            <v xml:space="preserve">  비   고</v>
          </cell>
        </row>
        <row r="5">
          <cell r="A5" t="str">
            <v>h1</v>
          </cell>
          <cell r="B5" t="str">
            <v xml:space="preserve"> </v>
          </cell>
          <cell r="C5">
            <v>0.105</v>
          </cell>
          <cell r="D5" t="str">
            <v xml:space="preserve"> </v>
          </cell>
          <cell r="E5">
            <v>0.1125</v>
          </cell>
          <cell r="F5" t="str">
            <v xml:space="preserve"> </v>
          </cell>
          <cell r="G5">
            <v>0.12</v>
          </cell>
          <cell r="H5" t="str">
            <v xml:space="preserve"> </v>
          </cell>
          <cell r="I5">
            <v>0.12</v>
          </cell>
          <cell r="J5" t="str">
            <v xml:space="preserve"> </v>
          </cell>
          <cell r="K5">
            <v>0.12</v>
          </cell>
        </row>
        <row r="6">
          <cell r="A6" t="str">
            <v>h2</v>
          </cell>
          <cell r="B6" t="str">
            <v xml:space="preserve"> </v>
          </cell>
          <cell r="C6">
            <v>0.30499999999999999</v>
          </cell>
          <cell r="D6" t="str">
            <v xml:space="preserve"> </v>
          </cell>
          <cell r="E6">
            <v>0.313</v>
          </cell>
          <cell r="F6" t="str">
            <v xml:space="preserve"> </v>
          </cell>
          <cell r="G6">
            <v>0.32</v>
          </cell>
          <cell r="H6" t="str">
            <v xml:space="preserve"> </v>
          </cell>
          <cell r="I6">
            <v>0.32</v>
          </cell>
          <cell r="J6" t="str">
            <v xml:space="preserve"> </v>
          </cell>
          <cell r="K6">
            <v>0.32</v>
          </cell>
        </row>
        <row r="7">
          <cell r="A7" t="str">
            <v>h3</v>
          </cell>
          <cell r="B7" t="str">
            <v xml:space="preserve"> </v>
          </cell>
          <cell r="C7">
            <v>0.505</v>
          </cell>
          <cell r="D7" t="str">
            <v xml:space="preserve"> </v>
          </cell>
          <cell r="E7">
            <v>0.51300000000000001</v>
          </cell>
          <cell r="F7" t="str">
            <v xml:space="preserve"> </v>
          </cell>
          <cell r="G7">
            <v>0.52</v>
          </cell>
          <cell r="H7" t="str">
            <v xml:space="preserve"> </v>
          </cell>
          <cell r="I7">
            <v>0.52</v>
          </cell>
          <cell r="J7" t="str">
            <v xml:space="preserve"> </v>
          </cell>
          <cell r="K7">
            <v>0.52</v>
          </cell>
        </row>
        <row r="8">
          <cell r="A8" t="str">
            <v>h4</v>
          </cell>
          <cell r="B8" t="str">
            <v xml:space="preserve"> </v>
          </cell>
          <cell r="C8">
            <v>0.105</v>
          </cell>
          <cell r="D8" t="str">
            <v xml:space="preserve"> </v>
          </cell>
          <cell r="E8">
            <v>0.105</v>
          </cell>
          <cell r="F8" t="str">
            <v xml:space="preserve"> </v>
          </cell>
          <cell r="G8">
            <v>0.105</v>
          </cell>
          <cell r="H8" t="str">
            <v xml:space="preserve"> </v>
          </cell>
          <cell r="I8">
            <v>0.113</v>
          </cell>
          <cell r="J8" t="str">
            <v xml:space="preserve"> </v>
          </cell>
          <cell r="K8">
            <v>0.12</v>
          </cell>
        </row>
        <row r="9">
          <cell r="A9" t="str">
            <v>h5</v>
          </cell>
          <cell r="B9" t="str">
            <v xml:space="preserve"> </v>
          </cell>
          <cell r="C9">
            <v>0.30499999999999999</v>
          </cell>
          <cell r="D9" t="str">
            <v xml:space="preserve"> </v>
          </cell>
          <cell r="E9">
            <v>0.30499999999999999</v>
          </cell>
          <cell r="F9" t="str">
            <v xml:space="preserve"> </v>
          </cell>
          <cell r="G9">
            <v>0.30499999999999999</v>
          </cell>
          <cell r="H9" t="str">
            <v xml:space="preserve"> </v>
          </cell>
          <cell r="I9">
            <v>0.313</v>
          </cell>
          <cell r="J9" t="str">
            <v xml:space="preserve"> </v>
          </cell>
          <cell r="K9">
            <v>0.32</v>
          </cell>
        </row>
        <row r="10">
          <cell r="A10" t="str">
            <v>h6</v>
          </cell>
          <cell r="B10" t="str">
            <v xml:space="preserve"> </v>
          </cell>
          <cell r="C10">
            <v>0.505</v>
          </cell>
          <cell r="D10" t="str">
            <v xml:space="preserve"> </v>
          </cell>
          <cell r="E10">
            <v>0.505</v>
          </cell>
          <cell r="F10" t="str">
            <v xml:space="preserve"> </v>
          </cell>
          <cell r="G10">
            <v>0.505</v>
          </cell>
          <cell r="H10" t="str">
            <v xml:space="preserve"> </v>
          </cell>
          <cell r="I10">
            <v>0.51300000000000001</v>
          </cell>
          <cell r="J10" t="str">
            <v xml:space="preserve"> </v>
          </cell>
          <cell r="K10">
            <v>0.52</v>
          </cell>
        </row>
        <row r="11">
          <cell r="A11" t="str">
            <v>b1</v>
          </cell>
          <cell r="B11" t="str">
            <v xml:space="preserve"> </v>
          </cell>
          <cell r="C11">
            <v>0.16200000000000001</v>
          </cell>
          <cell r="D11" t="str">
            <v xml:space="preserve"> </v>
          </cell>
          <cell r="E11">
            <v>0.17699999999999999</v>
          </cell>
          <cell r="F11" t="str">
            <v xml:space="preserve"> </v>
          </cell>
          <cell r="G11">
            <v>0.191</v>
          </cell>
          <cell r="H11" t="str">
            <v xml:space="preserve"> </v>
          </cell>
          <cell r="I11">
            <v>0.19500000000000001</v>
          </cell>
          <cell r="J11" t="str">
            <v xml:space="preserve"> </v>
          </cell>
          <cell r="K11">
            <v>0.19800000000000001</v>
          </cell>
        </row>
        <row r="12">
          <cell r="A12" t="str">
            <v>b2</v>
          </cell>
          <cell r="B12" t="str">
            <v xml:space="preserve"> </v>
          </cell>
          <cell r="C12">
            <v>0.47199999999999998</v>
          </cell>
          <cell r="D12" t="str">
            <v xml:space="preserve"> </v>
          </cell>
          <cell r="E12">
            <v>0.49199999999999999</v>
          </cell>
          <cell r="F12" t="str">
            <v xml:space="preserve"> </v>
          </cell>
          <cell r="G12">
            <v>0.51100000000000001</v>
          </cell>
          <cell r="H12" t="str">
            <v xml:space="preserve"> </v>
          </cell>
          <cell r="I12">
            <v>0.51900000000000002</v>
          </cell>
          <cell r="J12" t="str">
            <v xml:space="preserve"> </v>
          </cell>
          <cell r="K12">
            <v>0.52700000000000002</v>
          </cell>
        </row>
        <row r="13">
          <cell r="A13" t="str">
            <v>b3</v>
          </cell>
          <cell r="B13" t="str">
            <v xml:space="preserve"> </v>
          </cell>
          <cell r="C13">
            <v>0.78100000000000003</v>
          </cell>
          <cell r="D13" t="str">
            <v xml:space="preserve"> </v>
          </cell>
          <cell r="E13">
            <v>0.80600000000000005</v>
          </cell>
          <cell r="F13" t="str">
            <v xml:space="preserve"> </v>
          </cell>
          <cell r="G13">
            <v>0.83</v>
          </cell>
          <cell r="H13" t="str">
            <v xml:space="preserve"> </v>
          </cell>
          <cell r="I13">
            <v>0.84299999999999997</v>
          </cell>
          <cell r="J13" t="str">
            <v xml:space="preserve"> </v>
          </cell>
          <cell r="K13">
            <v>0.85699999999999998</v>
          </cell>
        </row>
        <row r="14">
          <cell r="A14" t="str">
            <v>b4</v>
          </cell>
          <cell r="B14" t="str">
            <v xml:space="preserve"> </v>
          </cell>
          <cell r="C14">
            <v>0.16200000000000001</v>
          </cell>
          <cell r="D14" t="str">
            <v xml:space="preserve"> </v>
          </cell>
          <cell r="E14">
            <v>0.16200000000000001</v>
          </cell>
          <cell r="F14" t="str">
            <v xml:space="preserve"> </v>
          </cell>
          <cell r="G14">
            <v>0.16200000000000001</v>
          </cell>
          <cell r="H14" t="str">
            <v xml:space="preserve"> </v>
          </cell>
          <cell r="I14">
            <v>0.17499999999999999</v>
          </cell>
          <cell r="J14" t="str">
            <v xml:space="preserve"> </v>
          </cell>
          <cell r="K14">
            <v>0.186</v>
          </cell>
          <cell r="L14">
            <v>0</v>
          </cell>
          <cell r="M14" t="str">
            <v xml:space="preserve"> </v>
          </cell>
        </row>
        <row r="15">
          <cell r="A15" t="str">
            <v>b5</v>
          </cell>
          <cell r="B15" t="str">
            <v xml:space="preserve"> </v>
          </cell>
          <cell r="C15">
            <v>0.47199999999999998</v>
          </cell>
          <cell r="D15" t="str">
            <v xml:space="preserve"> </v>
          </cell>
          <cell r="E15">
            <v>0.47199999999999998</v>
          </cell>
          <cell r="F15" t="str">
            <v xml:space="preserve"> </v>
          </cell>
          <cell r="G15">
            <v>0.47199999999999998</v>
          </cell>
          <cell r="H15" t="str">
            <v xml:space="preserve"> </v>
          </cell>
          <cell r="I15">
            <v>0.48399999999999999</v>
          </cell>
          <cell r="J15" t="str">
            <v xml:space="preserve"> </v>
          </cell>
          <cell r="K15">
            <v>0.495</v>
          </cell>
        </row>
        <row r="16">
          <cell r="A16" t="str">
            <v>b6</v>
          </cell>
          <cell r="B16" t="str">
            <v xml:space="preserve"> </v>
          </cell>
          <cell r="C16">
            <v>0.78100000000000003</v>
          </cell>
          <cell r="D16" t="str">
            <v xml:space="preserve"> </v>
          </cell>
          <cell r="E16">
            <v>0.78100000000000003</v>
          </cell>
          <cell r="F16" t="str">
            <v xml:space="preserve"> </v>
          </cell>
          <cell r="G16">
            <v>0.78100000000000003</v>
          </cell>
          <cell r="H16" t="str">
            <v xml:space="preserve"> </v>
          </cell>
          <cell r="I16">
            <v>0.79300000000000004</v>
          </cell>
          <cell r="J16" t="str">
            <v xml:space="preserve"> </v>
          </cell>
          <cell r="K16">
            <v>0.80400000000000005</v>
          </cell>
        </row>
        <row r="17">
          <cell r="A17" t="str">
            <v>A.전단면</v>
          </cell>
          <cell r="B17">
            <v>0</v>
          </cell>
          <cell r="C17">
            <v>5.5944000000000003</v>
          </cell>
          <cell r="D17">
            <v>0</v>
          </cell>
          <cell r="E17">
            <v>5.6039000000000003</v>
          </cell>
          <cell r="F17">
            <v>0</v>
          </cell>
          <cell r="G17">
            <v>5.6130000000000004</v>
          </cell>
          <cell r="H17">
            <v>0</v>
          </cell>
          <cell r="I17">
            <v>5.6226000000000003</v>
          </cell>
          <cell r="J17">
            <v>0</v>
          </cell>
          <cell r="K17">
            <v>5.6318999999999999</v>
          </cell>
        </row>
        <row r="18">
          <cell r="A18" t="str">
            <v>B.표층</v>
          </cell>
          <cell r="B18">
            <v>0</v>
          </cell>
          <cell r="C18">
            <v>0.42749999999999999</v>
          </cell>
          <cell r="D18">
            <v>0</v>
          </cell>
          <cell r="E18">
            <v>0.42749999999999999</v>
          </cell>
          <cell r="F18">
            <v>0</v>
          </cell>
          <cell r="G18">
            <v>0.42749999999999999</v>
          </cell>
          <cell r="H18">
            <v>0</v>
          </cell>
          <cell r="I18">
            <v>0.42749999999999999</v>
          </cell>
          <cell r="J18">
            <v>0</v>
          </cell>
          <cell r="K18">
            <v>0.42749999999999999</v>
          </cell>
        </row>
        <row r="19">
          <cell r="A19" t="str">
            <v>B'.표층</v>
          </cell>
          <cell r="B19">
            <v>0</v>
          </cell>
          <cell r="C19">
            <v>8.5500000000000007</v>
          </cell>
          <cell r="D19">
            <v>0</v>
          </cell>
          <cell r="E19">
            <v>8.5500000000000007</v>
          </cell>
          <cell r="F19">
            <v>0</v>
          </cell>
          <cell r="G19">
            <v>8.5500000000000007</v>
          </cell>
          <cell r="H19">
            <v>0</v>
          </cell>
          <cell r="I19">
            <v>8.5500000000000007</v>
          </cell>
          <cell r="J19">
            <v>0</v>
          </cell>
          <cell r="K19">
            <v>8.5500000000000007</v>
          </cell>
        </row>
        <row r="20">
          <cell r="A20" t="str">
            <v>C.기층</v>
          </cell>
          <cell r="B20">
            <v>0</v>
          </cell>
          <cell r="C20">
            <v>0.62090000000000001</v>
          </cell>
          <cell r="D20">
            <v>0</v>
          </cell>
          <cell r="E20">
            <v>0.62090000000000001</v>
          </cell>
          <cell r="F20">
            <v>0</v>
          </cell>
          <cell r="G20">
            <v>0.62090000000000001</v>
          </cell>
          <cell r="H20">
            <v>0</v>
          </cell>
          <cell r="I20">
            <v>0.62090000000000001</v>
          </cell>
          <cell r="J20">
            <v>0</v>
          </cell>
          <cell r="K20">
            <v>0.62090000000000001</v>
          </cell>
        </row>
        <row r="21">
          <cell r="A21" t="str">
            <v>C'.기층</v>
          </cell>
          <cell r="B21">
            <v>0</v>
          </cell>
          <cell r="C21">
            <v>8.8699999999999992</v>
          </cell>
          <cell r="D21">
            <v>0</v>
          </cell>
          <cell r="E21">
            <v>8.8699999999999992</v>
          </cell>
          <cell r="F21">
            <v>0</v>
          </cell>
          <cell r="G21">
            <v>8.8699999999999992</v>
          </cell>
          <cell r="H21">
            <v>0</v>
          </cell>
          <cell r="I21">
            <v>8.8699999999999992</v>
          </cell>
          <cell r="J21">
            <v>0</v>
          </cell>
          <cell r="K21">
            <v>8.8699999999999992</v>
          </cell>
        </row>
        <row r="22">
          <cell r="A22" t="str">
            <v>D.보조기층</v>
          </cell>
          <cell r="B22">
            <v>0</v>
          </cell>
          <cell r="C22">
            <v>2.1267999999999998</v>
          </cell>
          <cell r="D22">
            <v>0</v>
          </cell>
          <cell r="E22">
            <v>2.1303000000000001</v>
          </cell>
          <cell r="F22">
            <v>0</v>
          </cell>
          <cell r="G22">
            <v>2.1335999999999999</v>
          </cell>
          <cell r="H22">
            <v>0</v>
          </cell>
          <cell r="I22">
            <v>2.1373000000000002</v>
          </cell>
          <cell r="J22">
            <v>0</v>
          </cell>
          <cell r="K22">
            <v>2.1406000000000001</v>
          </cell>
        </row>
        <row r="23">
          <cell r="A23" t="str">
            <v>E.선택층</v>
          </cell>
          <cell r="B23">
            <v>0</v>
          </cell>
          <cell r="C23">
            <v>2.2505999999999999</v>
          </cell>
          <cell r="D23">
            <v>0</v>
          </cell>
          <cell r="E23">
            <v>2.2551000000000001</v>
          </cell>
          <cell r="F23">
            <v>0</v>
          </cell>
          <cell r="G23">
            <v>2.2593999999999999</v>
          </cell>
          <cell r="H23">
            <v>0</v>
          </cell>
          <cell r="I23">
            <v>2.2639</v>
          </cell>
          <cell r="J23">
            <v>0</v>
          </cell>
          <cell r="K23">
            <v>2.2683</v>
          </cell>
        </row>
        <row r="24">
          <cell r="A24" t="str">
            <v>F.노견토</v>
          </cell>
          <cell r="B24">
            <v>0</v>
          </cell>
          <cell r="C24">
            <v>0.1686</v>
          </cell>
          <cell r="D24">
            <v>0</v>
          </cell>
          <cell r="E24">
            <v>0.1701</v>
          </cell>
          <cell r="F24">
            <v>0</v>
          </cell>
          <cell r="G24">
            <v>0.1716</v>
          </cell>
          <cell r="H24">
            <v>0</v>
          </cell>
          <cell r="I24">
            <v>0.17299999999999999</v>
          </cell>
          <cell r="J24">
            <v>0</v>
          </cell>
          <cell r="K24">
            <v>0.17460000000000001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수관재료단위"/>
      <sheetName val="횡배수 토공 단위"/>
      <sheetName val="종배수 단위"/>
      <sheetName val="면벽단위"/>
      <sheetName val="집수정단위"/>
      <sheetName val="날개단위"/>
      <sheetName val="날개단위1"/>
      <sheetName val="Sheet1"/>
      <sheetName val="Sheet2"/>
      <sheetName val="Sheet3"/>
      <sheetName val="총괄내역서"/>
      <sheetName val="계산서(곡선부)"/>
      <sheetName val="-치수표(곡선부)"/>
      <sheetName val="data"/>
      <sheetName val="직접경비"/>
      <sheetName val="직접인건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진주방향"/>
      <sheetName val="조명시설"/>
      <sheetName val="데이타"/>
      <sheetName val="NAV000"/>
      <sheetName val="우수공"/>
      <sheetName val="간지"/>
      <sheetName val="우수총괄표 (2)"/>
      <sheetName val="간지(2)"/>
      <sheetName val="우수수량집계"/>
      <sheetName val="간지(3)"/>
      <sheetName val="관기초집계"/>
      <sheetName val="관기초"/>
      <sheetName val="토공집계표"/>
      <sheetName val="관로터파기"/>
      <sheetName val="우수연결관"/>
      <sheetName val="관로토공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단가산출서"/>
      <sheetName val="용역비내역-진짜"/>
      <sheetName val="정부노임단가"/>
      <sheetName val="대포2교접속"/>
      <sheetName val="수안보-MBR1"/>
      <sheetName val="말뚝지지력산정"/>
      <sheetName val="danga"/>
      <sheetName val="ilch"/>
      <sheetName val="고양관재"/>
      <sheetName val="원가계산(2)"/>
      <sheetName val="Mc1"/>
      <sheetName val="Y-WORK"/>
      <sheetName val="우각부보강"/>
      <sheetName val="Sheet1"/>
      <sheetName val="빙축열"/>
      <sheetName val="기본단가표"/>
      <sheetName val="NYS"/>
      <sheetName val="변수값"/>
      <sheetName val="중기상차"/>
      <sheetName val="AS복구"/>
      <sheetName val="중기터파기"/>
      <sheetName val="공주-교대(A1)"/>
      <sheetName val="L_RPTA05_목록"/>
      <sheetName val="1SPAN"/>
      <sheetName val="30집계표"/>
      <sheetName val="내역서1"/>
      <sheetName val="물가대비표"/>
      <sheetName val="일위대가"/>
      <sheetName val="#REF"/>
      <sheetName val="산근1,2"/>
      <sheetName val="노무비 근거"/>
      <sheetName val="맨홀수량산출"/>
      <sheetName val=" HIT-&gt;HMC 견적(3900)"/>
      <sheetName val="관급"/>
      <sheetName val="실행철강하도"/>
      <sheetName val="감가상각"/>
      <sheetName val="자재단가"/>
      <sheetName val="식재인부"/>
      <sheetName val="노임(1차)"/>
      <sheetName val="Macro1"/>
      <sheetName val="Macro(차단기)"/>
      <sheetName val="내역서"/>
      <sheetName val="Total"/>
      <sheetName val="준검 내역서"/>
      <sheetName val="표지"/>
      <sheetName val="원가계산하도"/>
      <sheetName val="6-1. 관개량조서"/>
      <sheetName val="간접비"/>
      <sheetName val="6호기"/>
      <sheetName val="원가계산"/>
      <sheetName val="원가계산서"/>
      <sheetName val="재료집계"/>
      <sheetName val="간선계산"/>
      <sheetName val="1호인버트수량"/>
      <sheetName val="내역"/>
      <sheetName val="3구조물공간지"/>
      <sheetName val="1집계표간지"/>
      <sheetName val="구조물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자재총괄"/>
      <sheetName val="시멘트레미콘구입량"/>
      <sheetName val="골재구입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ABUT수량-A1"/>
      <sheetName val="슬래브"/>
      <sheetName val="터파기및재료"/>
      <sheetName val="5.모델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results"/>
      <sheetName val="data"/>
      <sheetName val="내역총괄"/>
      <sheetName val="직접인건비"/>
      <sheetName val="직접경비"/>
      <sheetName val="인력"/>
      <sheetName val="Sheet16"/>
      <sheetName val="일위대가"/>
      <sheetName val="계산서(곡선부)"/>
      <sheetName val="-치수표(곡선부)"/>
      <sheetName val="DATE"/>
      <sheetName val="건축-물가변동"/>
      <sheetName val="기계설비-물가변동"/>
      <sheetName val="데이타"/>
      <sheetName val="산출내역"/>
      <sheetName val="차액보증"/>
      <sheetName val="용역비내역-진짜"/>
      <sheetName val="단위수량"/>
      <sheetName val="Sheet1"/>
      <sheetName val="일위목록"/>
      <sheetName val="신호등일위대가"/>
      <sheetName val="덕전리"/>
      <sheetName val="라.공사비"/>
      <sheetName val="다.도서인쇄비 "/>
      <sheetName val="변수"/>
      <sheetName val="96보완계획7.12"/>
      <sheetName val="관접합및부설"/>
      <sheetName val="단가"/>
      <sheetName val="총괄내역서"/>
      <sheetName val="금액"/>
      <sheetName val="인건비"/>
      <sheetName val="Sheet1 (2)"/>
      <sheetName val="2.재료비"/>
      <sheetName val="12.보오링"/>
      <sheetName val="18.공내수압탄성자연"/>
      <sheetName val="가. 노임단가"/>
      <sheetName val="청천내"/>
      <sheetName val="기초단가"/>
      <sheetName val="내역서2안"/>
      <sheetName val="준검 내역서"/>
      <sheetName val="현장관리비"/>
      <sheetName val="유지관리"/>
      <sheetName val="5_일위목록1"/>
      <sheetName val="설계예산서"/>
      <sheetName val="예산내역서"/>
      <sheetName val="수자재단위당"/>
      <sheetName val="DongCode"/>
      <sheetName val="심사계산"/>
      <sheetName val="심사물량"/>
      <sheetName val="포장재료집계표"/>
      <sheetName val="일위대가(1)"/>
      <sheetName val="소야공정계획표"/>
      <sheetName val="2.건축"/>
      <sheetName val="일위대가(가설)"/>
      <sheetName val="토목수량(공정)"/>
      <sheetName val="종배수관"/>
      <sheetName val="여과지동"/>
      <sheetName val="기초자료"/>
      <sheetName val="시중노임단가"/>
      <sheetName val="수량산출"/>
      <sheetName val="안전시설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직접경비"/>
      <sheetName val="직접인건비"/>
      <sheetName val="기계경비(시간당)"/>
      <sheetName val="램머"/>
      <sheetName val="입력"/>
      <sheetName val="변수"/>
      <sheetName val="단위모델"/>
      <sheetName val="DATE"/>
      <sheetName val="경산"/>
      <sheetName val="교사기준면적(초등)"/>
      <sheetName val="토목공사"/>
      <sheetName val="조명시설"/>
      <sheetName val="공구"/>
      <sheetName val="사다리"/>
      <sheetName val="설계내역서"/>
      <sheetName val="내역"/>
      <sheetName val="평가데이터"/>
      <sheetName val="용수량(생활용수)"/>
      <sheetName val="일위대가"/>
      <sheetName val="내역서01"/>
      <sheetName val="공토공단위당"/>
      <sheetName val="전도자금"/>
      <sheetName val="기계가격"/>
      <sheetName val="지구단위계획"/>
      <sheetName val="내역서"/>
      <sheetName val="날개벽수량표"/>
      <sheetName val="범례표"/>
      <sheetName val="책임감리공제요율"/>
      <sheetName val="등급별 배치기준"/>
      <sheetName val="기초단가"/>
      <sheetName val="DATA"/>
      <sheetName val="GI-LIST"/>
      <sheetName val="수량집계"/>
      <sheetName val="공종단가"/>
      <sheetName val="효성CB 1P기초"/>
      <sheetName val="단가"/>
      <sheetName val="시설물일위"/>
      <sheetName val="내역서 "/>
      <sheetName val="실행대비"/>
      <sheetName val="2지구단위"/>
      <sheetName val="구천"/>
      <sheetName val="중강당 내역"/>
      <sheetName val="총괄표"/>
      <sheetName val="청천내"/>
      <sheetName val="현장관리비"/>
      <sheetName val="경율산정.XLS"/>
      <sheetName val="연동내역"/>
      <sheetName val="5지구단위"/>
      <sheetName val="토사(PE)"/>
      <sheetName val="도급내역"/>
      <sheetName val="설계예시"/>
      <sheetName val="PHASE1-1수량산출"/>
      <sheetName val="계수시트"/>
      <sheetName val="노임"/>
      <sheetName val="설계내역2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공잡비"/>
      <sheetName val="지촌덕평"/>
      <sheetName val="지덕잡비"/>
      <sheetName val="200"/>
      <sheetName val="cka"/>
      <sheetName val="2000년1차"/>
      <sheetName val="2000년1차잡비"/>
      <sheetName val="신규단가"/>
      <sheetName val="단가리스트"/>
      <sheetName val="입력"/>
      <sheetName val="Sheet1"/>
      <sheetName val="STANDARD"/>
      <sheetName val="청천내"/>
      <sheetName val="산출근거"/>
      <sheetName val="내역서"/>
      <sheetName val="지급자재"/>
      <sheetName val="일위대가"/>
      <sheetName val="1회 기성내역서"/>
      <sheetName val="철근량"/>
      <sheetName val="직노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토공"/>
      <sheetName val="철콘"/>
      <sheetName val="강교"/>
      <sheetName val="기타"/>
      <sheetName val="하도급 사항"/>
      <sheetName val="P.Q대상공사"/>
      <sheetName val="세부평점1"/>
      <sheetName val="세부평점2"/>
      <sheetName val="경영상태"/>
      <sheetName val="자재및인력"/>
      <sheetName val="투찰금액"/>
      <sheetName val="경산"/>
      <sheetName val="수량산출"/>
      <sheetName val="책임감리공제요율"/>
      <sheetName val="등급별 배치기준"/>
      <sheetName val="효성CB 1P기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G2">
            <v>0.69450000000000001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점검표"/>
      <sheetName val="점검사항"/>
      <sheetName val="집계표"/>
      <sheetName val="품질시험계획"/>
      <sheetName val="타이틀"/>
      <sheetName val="추가편입조서"/>
      <sheetName val="추가편입내역"/>
      <sheetName val="98공정계획표"/>
      <sheetName val="97공정계획표"/>
      <sheetName val="Sheet16"/>
      <sheetName val="호안추가"/>
      <sheetName val="보완계획안"/>
      <sheetName val="추"/>
      <sheetName val="김용철"/>
      <sheetName val="추진상황"/>
      <sheetName val="범례표"/>
      <sheetName val="자재사용계획"/>
      <sheetName val="관급자재내역"/>
      <sheetName val="잔공계획"/>
      <sheetName val="보완결과"/>
      <sheetName val="보완결과 (2)"/>
      <sheetName val="보완계획"/>
      <sheetName val="잔공계획 (2)"/>
      <sheetName val="추가편입내역 (2)"/>
      <sheetName val="공정표"/>
      <sheetName val="추진점검표"/>
      <sheetName val="점검"/>
      <sheetName val="점검결과"/>
      <sheetName val="기계경비(시간당)"/>
      <sheetName val="램머"/>
      <sheetName val="경산"/>
      <sheetName val="일위대가목록"/>
      <sheetName val="초기화면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직접경비"/>
      <sheetName val="직접인건비"/>
      <sheetName val="(당평)자재"/>
      <sheetName val="공사비"/>
      <sheetName val="요율"/>
      <sheetName val="평가데이터"/>
      <sheetName val="내역서"/>
      <sheetName val="측량단가"/>
      <sheetName val="청천내"/>
      <sheetName val="공수"/>
      <sheetName val="산근"/>
      <sheetName val=""/>
      <sheetName val="용수량(생활용수)"/>
      <sheetName val="단가"/>
      <sheetName val="공구"/>
      <sheetName val="입력"/>
      <sheetName val="변수"/>
      <sheetName val="5)수리분석내역 "/>
      <sheetName val="구천"/>
      <sheetName val="2003상반기노임기준"/>
      <sheetName val="#REF"/>
      <sheetName val="1회 기성내역서"/>
      <sheetName val="책임감리공제요율"/>
      <sheetName val="등급별 배치기준"/>
      <sheetName val="단위모델"/>
      <sheetName val="감리원배치기준"/>
      <sheetName val="건설공사 감리원 배치기준"/>
      <sheetName val="각형맨홀"/>
      <sheetName val="계수시트"/>
      <sheetName val="직접경비산출근거"/>
      <sheetName val="계산서(곡선부)"/>
      <sheetName val="-치수표(곡선부)"/>
      <sheetName val="기초자료입력"/>
      <sheetName val="현장경비"/>
      <sheetName val="설계명세서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사통"/>
      <sheetName val="산출내역"/>
      <sheetName val="항공측량노임단가"/>
      <sheetName val="자재대"/>
      <sheetName val="노임단가"/>
      <sheetName val="1.시험비"/>
      <sheetName val="물가자료"/>
      <sheetName val="교사기준면적(중)"/>
      <sheetName val="명세서"/>
      <sheetName val="설계내역서"/>
      <sheetName val="보완결과_(2)"/>
      <sheetName val="잔공계획_(2)"/>
      <sheetName val="추가편입내역_(2)"/>
      <sheetName val="DATE"/>
      <sheetName val="자료"/>
      <sheetName val="재료비"/>
      <sheetName val="자재일람"/>
      <sheetName val="96보완계획7.12"/>
      <sheetName val="설계기준"/>
      <sheetName val="토목"/>
      <sheetName val="현장조사"/>
      <sheetName val="조건표 (2)"/>
      <sheetName val="단가산출(T)"/>
      <sheetName val="자재단가비교표"/>
      <sheetName val="산출서"/>
      <sheetName val="토목공사"/>
      <sheetName val="우수공,맨홀,집수정"/>
      <sheetName val="자재"/>
      <sheetName val="노임"/>
      <sheetName val="중기"/>
      <sheetName val="설비"/>
      <sheetName val="일위대가-1"/>
      <sheetName val="2000노임기준"/>
      <sheetName val="유평기타문서"/>
      <sheetName val="산출내역서"/>
      <sheetName val="Sens&amp;Anal"/>
      <sheetName val="IS&lt;양식27&gt;"/>
      <sheetName val="총투자비산정"/>
      <sheetName val="유지관리비등"/>
      <sheetName val="SANBAISU"/>
      <sheetName val="영흥TL(UP,DOWN) "/>
      <sheetName val="data"/>
      <sheetName val="공사기본내용입력"/>
      <sheetName val="2000년1차"/>
      <sheetName val="자재테이블"/>
      <sheetName val="일위집계(기존)"/>
      <sheetName val="퍼스트"/>
      <sheetName val="상수도토공집계표"/>
      <sheetName val="터파기및재료"/>
      <sheetName val="데이타"/>
      <sheetName val="감리원임금및배치기준"/>
      <sheetName val="1차 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AL39"/>
  <sheetViews>
    <sheetView tabSelected="1" view="pageBreakPreview" zoomScale="70" zoomScaleNormal="70" zoomScaleSheetLayoutView="70" workbookViewId="0">
      <selection activeCell="R40" sqref="R40"/>
    </sheetView>
  </sheetViews>
  <sheetFormatPr defaultColWidth="7.77734375" defaultRowHeight="17.25"/>
  <cols>
    <col min="1" max="1" width="7.77734375" style="3"/>
    <col min="2" max="2" width="7.77734375" style="3" customWidth="1"/>
    <col min="3" max="3" width="6" style="3" customWidth="1"/>
    <col min="4" max="4" width="6.77734375" style="3" customWidth="1"/>
    <col min="5" max="5" width="9.5546875" style="3" customWidth="1"/>
    <col min="6" max="6" width="10.33203125" style="3" customWidth="1"/>
    <col min="7" max="17" width="8.21875" style="3" customWidth="1"/>
    <col min="18" max="18" width="14.6640625" style="8" customWidth="1"/>
    <col min="19" max="19" width="12.6640625" style="8" customWidth="1"/>
    <col min="20" max="21" width="14.6640625" style="8" customWidth="1"/>
    <col min="22" max="22" width="17.6640625" style="8" customWidth="1"/>
    <col min="23" max="23" width="13" style="3" hidden="1" customWidth="1"/>
    <col min="24" max="24" width="13.5546875" style="3" hidden="1" customWidth="1"/>
    <col min="25" max="25" width="13.44140625" style="3" hidden="1" customWidth="1"/>
    <col min="26" max="26" width="15.21875" style="6" hidden="1" customWidth="1"/>
    <col min="27" max="27" width="14.109375" style="6" hidden="1" customWidth="1"/>
    <col min="28" max="30" width="13" style="6" hidden="1" customWidth="1"/>
    <col min="31" max="31" width="10.77734375" style="6" hidden="1" customWidth="1"/>
    <col min="32" max="32" width="8.88671875" style="6" hidden="1" customWidth="1"/>
    <col min="33" max="34" width="8.88671875" style="6" bestFit="1" customWidth="1"/>
    <col min="35" max="35" width="11.44140625" style="6" customWidth="1"/>
    <col min="36" max="36" width="13" style="6" customWidth="1"/>
    <col min="37" max="37" width="8.88671875" style="6" bestFit="1" customWidth="1"/>
    <col min="38" max="38" width="9.109375" style="3" customWidth="1"/>
    <col min="39" max="16384" width="7.77734375" style="3"/>
  </cols>
  <sheetData>
    <row r="1" spans="2:37" ht="49.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3" t="str">
        <f>[1]건설공사인월수!C8</f>
        <v>복잡공종</v>
      </c>
      <c r="Y1" s="4" t="e">
        <f>#REF!+#REF!+#REF!+#REF!+#REF!</f>
        <v>#REF!</v>
      </c>
      <c r="Z1" s="5">
        <f>T20</f>
        <v>9.673</v>
      </c>
      <c r="AA1" s="5" t="e">
        <f>#REF!</f>
        <v>#REF!</v>
      </c>
      <c r="AC1" s="5" t="e">
        <f>SUM(Y1:AB1)</f>
        <v>#REF!</v>
      </c>
    </row>
    <row r="2" spans="2:37" ht="24" customHeight="1">
      <c r="B2" s="7" t="s">
        <v>1</v>
      </c>
      <c r="C2" s="7"/>
      <c r="D2" s="8" t="str">
        <f>'[1]0. 기본입력'!B5</f>
        <v>홍성의료원 본관동 리모델링 및 증축공사 전력시설물 공사감리 용역</v>
      </c>
      <c r="E2" s="8"/>
      <c r="F2" s="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Y2" s="4"/>
      <c r="Z2" s="5"/>
      <c r="AA2" s="5"/>
      <c r="AC2" s="5"/>
    </row>
    <row r="3" spans="2:37" ht="24" customHeight="1">
      <c r="B3" s="8" t="s">
        <v>2</v>
      </c>
      <c r="C3" s="8"/>
      <c r="D3" s="9">
        <f>'[1]0. 기본입력'!D7</f>
        <v>11</v>
      </c>
      <c r="E3" s="9"/>
      <c r="F3" s="9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0"/>
      <c r="U3" s="10"/>
      <c r="V3" s="10"/>
      <c r="Y3" s="4"/>
      <c r="Z3" s="5"/>
      <c r="AA3" s="5"/>
      <c r="AC3" s="5"/>
    </row>
    <row r="4" spans="2:37" ht="22.9" customHeight="1" thickBot="1">
      <c r="B4" s="12"/>
      <c r="C4" s="12"/>
      <c r="D4" s="12"/>
      <c r="E4" s="12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3"/>
      <c r="S4" s="3"/>
      <c r="T4" s="3"/>
      <c r="U4" s="3"/>
      <c r="V4" s="6"/>
      <c r="Y4" s="4"/>
      <c r="Z4" s="5"/>
      <c r="AA4" s="5"/>
      <c r="AB4" s="5"/>
      <c r="AC4" s="5"/>
    </row>
    <row r="5" spans="2:37" ht="29.45" customHeight="1">
      <c r="B5" s="14" t="s">
        <v>3</v>
      </c>
      <c r="C5" s="15"/>
      <c r="D5" s="15"/>
      <c r="E5" s="15" t="s">
        <v>4</v>
      </c>
      <c r="F5" s="15" t="s">
        <v>5</v>
      </c>
      <c r="G5" s="16" t="s">
        <v>6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5" t="s">
        <v>7</v>
      </c>
      <c r="S5" s="15" t="s">
        <v>8</v>
      </c>
      <c r="T5" s="15" t="s">
        <v>9</v>
      </c>
      <c r="U5" s="17" t="s">
        <v>10</v>
      </c>
      <c r="V5" s="6"/>
      <c r="Y5" s="4"/>
      <c r="Z5" s="5"/>
      <c r="AA5" s="5"/>
      <c r="AB5" s="5"/>
      <c r="AC5" s="5"/>
    </row>
    <row r="6" spans="2:37" ht="23.1" hidden="1" customHeight="1">
      <c r="B6" s="18"/>
      <c r="C6" s="19"/>
      <c r="D6" s="19"/>
      <c r="E6" s="19"/>
      <c r="F6" s="19"/>
      <c r="G6" s="20"/>
      <c r="H6" s="20"/>
      <c r="I6" s="20"/>
      <c r="J6" s="20"/>
      <c r="K6" s="20"/>
      <c r="L6" s="20"/>
      <c r="M6" s="20"/>
      <c r="N6" s="20"/>
      <c r="O6" s="20"/>
      <c r="P6" s="21"/>
      <c r="Q6" s="22"/>
      <c r="R6" s="19"/>
      <c r="S6" s="19"/>
      <c r="T6" s="19"/>
      <c r="U6" s="23"/>
      <c r="V6" s="6"/>
      <c r="Y6" s="4"/>
      <c r="Z6" s="5"/>
      <c r="AA6" s="5"/>
      <c r="AB6" s="5"/>
      <c r="AC6" s="5"/>
    </row>
    <row r="7" spans="2:37" ht="23.1" hidden="1" customHeight="1">
      <c r="B7" s="18"/>
      <c r="C7" s="19"/>
      <c r="D7" s="19"/>
      <c r="E7" s="19"/>
      <c r="F7" s="19"/>
      <c r="G7" s="24"/>
      <c r="H7" s="24">
        <v>44743</v>
      </c>
      <c r="I7" s="24">
        <v>44774</v>
      </c>
      <c r="J7" s="24"/>
      <c r="K7" s="24">
        <v>44805</v>
      </c>
      <c r="L7" s="24"/>
      <c r="M7" s="24"/>
      <c r="N7" s="24"/>
      <c r="O7" s="24"/>
      <c r="P7" s="24"/>
      <c r="Q7" s="24">
        <v>45047</v>
      </c>
      <c r="R7" s="19"/>
      <c r="S7" s="19"/>
      <c r="T7" s="19"/>
      <c r="U7" s="23"/>
      <c r="V7" s="6"/>
      <c r="Y7" s="4"/>
      <c r="Z7" s="5"/>
      <c r="AA7" s="5"/>
      <c r="AB7" s="5"/>
      <c r="AC7" s="5"/>
    </row>
    <row r="8" spans="2:37" ht="23.1" customHeight="1">
      <c r="B8" s="18"/>
      <c r="C8" s="19"/>
      <c r="D8" s="19"/>
      <c r="E8" s="19"/>
      <c r="F8" s="19"/>
      <c r="G8" s="25" t="s">
        <v>11</v>
      </c>
      <c r="H8" s="26"/>
      <c r="I8" s="26"/>
      <c r="J8" s="26"/>
      <c r="K8" s="26"/>
      <c r="L8" s="26"/>
      <c r="M8" s="26"/>
      <c r="N8" s="26"/>
      <c r="O8" s="26"/>
      <c r="P8" s="27"/>
      <c r="Q8" s="28" t="s">
        <v>12</v>
      </c>
      <c r="R8" s="19"/>
      <c r="S8" s="19"/>
      <c r="T8" s="19"/>
      <c r="U8" s="23"/>
      <c r="V8" s="6"/>
      <c r="Y8" s="4"/>
      <c r="Z8" s="5"/>
      <c r="AA8" s="5"/>
      <c r="AB8" s="5"/>
      <c r="AC8" s="5"/>
    </row>
    <row r="9" spans="2:37" ht="22.9" customHeight="1">
      <c r="B9" s="18"/>
      <c r="C9" s="19"/>
      <c r="D9" s="19"/>
      <c r="E9" s="19"/>
      <c r="F9" s="19"/>
      <c r="G9" s="29">
        <v>1</v>
      </c>
      <c r="H9" s="29">
        <v>2</v>
      </c>
      <c r="I9" s="29">
        <v>3</v>
      </c>
      <c r="J9" s="29">
        <v>4</v>
      </c>
      <c r="K9" s="29">
        <v>5</v>
      </c>
      <c r="L9" s="29">
        <v>6</v>
      </c>
      <c r="M9" s="29">
        <v>7</v>
      </c>
      <c r="N9" s="29">
        <v>8</v>
      </c>
      <c r="O9" s="29">
        <v>9</v>
      </c>
      <c r="P9" s="29">
        <v>10</v>
      </c>
      <c r="Q9" s="30">
        <v>11</v>
      </c>
      <c r="R9" s="19"/>
      <c r="S9" s="19"/>
      <c r="T9" s="19"/>
      <c r="U9" s="23"/>
      <c r="V9" s="6"/>
      <c r="Y9" s="4"/>
      <c r="Z9" s="5"/>
      <c r="AA9" s="5"/>
      <c r="AB9" s="5"/>
      <c r="AC9" s="5"/>
    </row>
    <row r="10" spans="2:37" ht="23.1" customHeight="1" thickBot="1">
      <c r="B10" s="31"/>
      <c r="C10" s="32"/>
      <c r="D10" s="32"/>
      <c r="E10" s="32"/>
      <c r="F10" s="32"/>
      <c r="G10" s="33">
        <v>1</v>
      </c>
      <c r="H10" s="34">
        <v>2</v>
      </c>
      <c r="I10" s="34">
        <v>3</v>
      </c>
      <c r="J10" s="34">
        <v>4</v>
      </c>
      <c r="K10" s="34">
        <v>5</v>
      </c>
      <c r="L10" s="34">
        <v>6</v>
      </c>
      <c r="M10" s="34">
        <v>7</v>
      </c>
      <c r="N10" s="34">
        <v>8</v>
      </c>
      <c r="O10" s="34">
        <v>9</v>
      </c>
      <c r="P10" s="34">
        <v>10</v>
      </c>
      <c r="Q10" s="35">
        <v>11</v>
      </c>
      <c r="R10" s="32"/>
      <c r="S10" s="32"/>
      <c r="T10" s="32"/>
      <c r="U10" s="36"/>
      <c r="V10" s="6"/>
      <c r="Y10" s="4"/>
      <c r="Z10" s="5"/>
      <c r="AA10" s="5"/>
      <c r="AB10" s="5"/>
      <c r="AC10" s="5"/>
      <c r="AJ10" s="37"/>
    </row>
    <row r="11" spans="2:37" ht="23.1" hidden="1" customHeight="1">
      <c r="B11" s="38" t="s">
        <v>13</v>
      </c>
      <c r="C11" s="39" t="s">
        <v>14</v>
      </c>
      <c r="D11" s="40"/>
      <c r="E11" s="41" t="s">
        <v>15</v>
      </c>
      <c r="F11" s="42" t="s">
        <v>16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4"/>
      <c r="R11" s="45">
        <f t="shared" ref="R11:R18" si="0">SUM(G11:Q11)</f>
        <v>0</v>
      </c>
      <c r="S11" s="46">
        <f>IF(F11="특급",[1]건설공사인월수!$V$10,IF(배치계획표!F11="고급",[1]건설공사인월수!$V$11,IF(배치계획표!F11="중급",[1]건설공사인월수!$V$12,IF(배치계획표!F11="초급",[1]건설공사인월수!$V$13,0))))</f>
        <v>1.1200000000000001</v>
      </c>
      <c r="T11" s="47">
        <f t="shared" ref="T11:T12" si="1">ROUND(R11*S11,3)</f>
        <v>0</v>
      </c>
      <c r="U11" s="48"/>
      <c r="V11" s="49"/>
      <c r="W11" s="50"/>
      <c r="X11" s="51"/>
      <c r="Y11" s="4" t="e">
        <f>SUM(#REF!)</f>
        <v>#REF!</v>
      </c>
      <c r="Z11" s="52" t="e">
        <f>SUM(#REF!)</f>
        <v>#REF!</v>
      </c>
      <c r="AA11" s="52" t="e">
        <f>SUM(#REF!)</f>
        <v>#REF!</v>
      </c>
      <c r="AB11" s="4" t="e">
        <f>SUM(#REF!)</f>
        <v>#REF!</v>
      </c>
      <c r="AC11" s="53" t="e">
        <f>SUM(Y11:AB11)</f>
        <v>#REF!</v>
      </c>
      <c r="AI11" s="54" t="e">
        <f>SUM(#REF!)</f>
        <v>#REF!</v>
      </c>
      <c r="AJ11" s="6" t="e">
        <f>AI11*S11</f>
        <v>#REF!</v>
      </c>
      <c r="AK11" s="6" t="e">
        <f>SUM(AJ11:AJ15)</f>
        <v>#REF!</v>
      </c>
    </row>
    <row r="12" spans="2:37" ht="23.1" hidden="1" customHeight="1">
      <c r="B12" s="55"/>
      <c r="C12" s="56" t="s">
        <v>17</v>
      </c>
      <c r="D12" s="57"/>
      <c r="E12" s="58" t="s">
        <v>18</v>
      </c>
      <c r="F12" s="59" t="s">
        <v>19</v>
      </c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1"/>
      <c r="R12" s="62">
        <f t="shared" si="0"/>
        <v>0</v>
      </c>
      <c r="S12" s="63">
        <f>IF(F12="특급",[1]건설공사인월수!$V$10,IF(배치계획표!F12="고급",[1]건설공사인월수!$V$11,IF(배치계획표!F12="중급",[1]건설공사인월수!$V$12,IF(배치계획표!F12="초급",[1]건설공사인월수!$V$13,0))))</f>
        <v>1</v>
      </c>
      <c r="T12" s="64">
        <f t="shared" si="1"/>
        <v>0</v>
      </c>
      <c r="U12" s="65"/>
      <c r="V12" s="66"/>
      <c r="W12" s="67" t="e">
        <f>T11+T12+T13+T14+#REF!+#REF!+#REF!+#REF!+#REF!+#REF!+#REF!+#REF!+#REF!+#REF!</f>
        <v>#REF!</v>
      </c>
      <c r="X12" s="67"/>
      <c r="Y12" s="68" t="e">
        <f>Y11/AC11</f>
        <v>#REF!</v>
      </c>
      <c r="Z12" s="69" t="e">
        <f>Z11/AC11</f>
        <v>#REF!</v>
      </c>
      <c r="AA12" s="69" t="e">
        <f>AA11/AC11</f>
        <v>#REF!</v>
      </c>
      <c r="AB12" s="69" t="e">
        <f>AB11/AC11</f>
        <v>#REF!</v>
      </c>
      <c r="AI12" s="54" t="e">
        <f>SUM(#REF!)</f>
        <v>#REF!</v>
      </c>
      <c r="AJ12" s="6" t="e">
        <f>AI12*S12</f>
        <v>#REF!</v>
      </c>
    </row>
    <row r="13" spans="2:37" ht="23.1" hidden="1" customHeight="1">
      <c r="B13" s="55"/>
      <c r="C13" s="70"/>
      <c r="D13" s="71"/>
      <c r="E13" s="72" t="s">
        <v>20</v>
      </c>
      <c r="F13" s="73" t="s">
        <v>19</v>
      </c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5"/>
      <c r="R13" s="76">
        <f t="shared" si="0"/>
        <v>0</v>
      </c>
      <c r="S13" s="77">
        <f>IF(F13="특급",[1]건설공사인월수!$V$10,IF(배치계획표!F13="고급",[1]건설공사인월수!$V$11,IF(배치계획표!F13="중급",[1]건설공사인월수!$V$12,IF(배치계획표!F13="초급",[1]건설공사인월수!$V$13,0))))</f>
        <v>1</v>
      </c>
      <c r="T13" s="78">
        <f>ROUND(R13*S13,3)</f>
        <v>0</v>
      </c>
      <c r="U13" s="79"/>
      <c r="V13" s="66"/>
      <c r="W13" s="67"/>
      <c r="AI13" s="54" t="e">
        <f>SUM(#REF!)</f>
        <v>#REF!</v>
      </c>
      <c r="AJ13" s="6" t="e">
        <f t="shared" ref="AJ13:AJ18" si="2">AI13*S13</f>
        <v>#REF!</v>
      </c>
    </row>
    <row r="14" spans="2:37" ht="23.1" hidden="1" customHeight="1">
      <c r="B14" s="55"/>
      <c r="C14" s="70"/>
      <c r="D14" s="71"/>
      <c r="E14" s="80" t="s">
        <v>21</v>
      </c>
      <c r="F14" s="73" t="s">
        <v>19</v>
      </c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83">
        <f t="shared" si="0"/>
        <v>0</v>
      </c>
      <c r="S14" s="84">
        <f>IF(F14="특급",[1]건설공사인월수!$V$10,IF(배치계획표!F14="고급",[1]건설공사인월수!$V$11,IF(배치계획표!F14="중급",[1]건설공사인월수!$V$12,IF(배치계획표!F14="초급",[1]건설공사인월수!$V$13,0))))</f>
        <v>1</v>
      </c>
      <c r="T14" s="85">
        <f t="shared" ref="T14:T17" si="3">ROUND(R14*S14,3)</f>
        <v>0</v>
      </c>
      <c r="U14" s="86"/>
      <c r="V14" s="66"/>
      <c r="W14" s="67">
        <f>SUM(T11:T14)</f>
        <v>0</v>
      </c>
      <c r="AI14" s="54" t="e">
        <f>SUM(#REF!)</f>
        <v>#REF!</v>
      </c>
      <c r="AJ14" s="6" t="e">
        <f t="shared" si="2"/>
        <v>#REF!</v>
      </c>
    </row>
    <row r="15" spans="2:37" ht="23.1" hidden="1" customHeight="1">
      <c r="B15" s="55"/>
      <c r="C15" s="70"/>
      <c r="D15" s="71"/>
      <c r="E15" s="87" t="s">
        <v>22</v>
      </c>
      <c r="F15" s="88" t="s">
        <v>23</v>
      </c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89">
        <f t="shared" si="0"/>
        <v>0</v>
      </c>
      <c r="S15" s="90">
        <f>IF(F15="특급",[1]건설공사인월수!$V$10,IF(배치계획표!F15="고급",[1]건설공사인월수!$V$11,IF(배치계획표!F15="중급",[1]건설공사인월수!$V$12,IF(배치계획표!F15="초급",[1]건설공사인월수!$V$13,0))))</f>
        <v>1</v>
      </c>
      <c r="T15" s="91">
        <f t="shared" si="3"/>
        <v>0</v>
      </c>
      <c r="U15" s="92"/>
      <c r="V15" s="66"/>
      <c r="W15" s="67"/>
      <c r="AI15" s="54" t="e">
        <f>SUM(#REF!)</f>
        <v>#REF!</v>
      </c>
      <c r="AJ15" s="6" t="e">
        <f t="shared" si="2"/>
        <v>#REF!</v>
      </c>
    </row>
    <row r="16" spans="2:37" ht="23.1" hidden="1" customHeight="1">
      <c r="B16" s="55"/>
      <c r="C16" s="70"/>
      <c r="D16" s="71"/>
      <c r="E16" s="93" t="s">
        <v>24</v>
      </c>
      <c r="F16" s="94" t="s">
        <v>19</v>
      </c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1"/>
      <c r="R16" s="95">
        <f t="shared" si="0"/>
        <v>0</v>
      </c>
      <c r="S16" s="96">
        <f>IF(F16="기술사",[1]전기공사인월수!$M$33,IF(배치계획표!F16="특급",[1]전기공사인월수!$M$34,IF(배치계획표!F16="고급",[1]전기공사인월수!$M$35,IF(배치계획표!F16="중급",[1]전기공사인월수!$M$36,IF(배치계획표!F16="초급",[1]전기공사인월수!$M$37,"")))))</f>
        <v>1</v>
      </c>
      <c r="T16" s="64">
        <f t="shared" si="3"/>
        <v>0</v>
      </c>
      <c r="U16" s="97"/>
      <c r="V16" s="98"/>
      <c r="W16" s="67"/>
      <c r="AI16" s="54" t="e">
        <f>SUM(#REF!)</f>
        <v>#REF!</v>
      </c>
      <c r="AJ16" s="6" t="e">
        <f t="shared" si="2"/>
        <v>#REF!</v>
      </c>
    </row>
    <row r="17" spans="2:38" ht="23.1" hidden="1" customHeight="1">
      <c r="B17" s="55"/>
      <c r="C17" s="70"/>
      <c r="D17" s="71"/>
      <c r="E17" s="80" t="s">
        <v>25</v>
      </c>
      <c r="F17" s="73" t="s">
        <v>19</v>
      </c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2"/>
      <c r="R17" s="76">
        <f t="shared" si="0"/>
        <v>0</v>
      </c>
      <c r="S17" s="96">
        <f>IF(F17="기술사",'[1]통신공사인월수(감리비대상)'!H10,IF(배치계획표!F17="특급",'[1]통신공사인월수(감리비대상)'!H11,IF(배치계획표!F17="고급",'[1]통신공사인월수(감리비대상)'!H12,IF(배치계획표!F17="중급",'[1]통신공사인월수(감리비대상)'!H13,IF(배치계획표!F17="초급",'[1]통신공사인월수(감리비대상)'!H14,"")))))</f>
        <v>1</v>
      </c>
      <c r="T17" s="78">
        <f t="shared" si="3"/>
        <v>0</v>
      </c>
      <c r="U17" s="99"/>
      <c r="V17" s="98"/>
      <c r="W17" s="67"/>
      <c r="AI17" s="54" t="e">
        <f>SUM(#REF!)</f>
        <v>#REF!</v>
      </c>
      <c r="AJ17" s="6" t="e">
        <f t="shared" si="2"/>
        <v>#REF!</v>
      </c>
    </row>
    <row r="18" spans="2:38" ht="23.1" hidden="1" customHeight="1">
      <c r="B18" s="55"/>
      <c r="C18" s="70"/>
      <c r="D18" s="71"/>
      <c r="E18" s="100" t="s">
        <v>26</v>
      </c>
      <c r="F18" s="101" t="s">
        <v>19</v>
      </c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3"/>
      <c r="R18" s="104">
        <f t="shared" si="0"/>
        <v>0</v>
      </c>
      <c r="S18" s="90">
        <f>IF(F18="기술사",[1]소방공사인월수!H15,IF(배치계획표!F18="특급",[1]소방공사인월수!H16,IF(배치계획표!F18="고급",[1]소방공사인월수!H17,IF(배치계획표!F18="중급",[1]소방공사인월수!H188,IF(배치계획표!F18="초급",[1]소방공사인월수!H19,"")))))</f>
        <v>1</v>
      </c>
      <c r="T18" s="105">
        <f>ROUND(R18*S18,3)</f>
        <v>0</v>
      </c>
      <c r="U18" s="106"/>
      <c r="V18" s="98"/>
      <c r="W18" s="67"/>
      <c r="AI18" s="54" t="e">
        <f>SUM(#REF!)</f>
        <v>#REF!</v>
      </c>
      <c r="AJ18" s="6" t="e">
        <f t="shared" si="2"/>
        <v>#REF!</v>
      </c>
    </row>
    <row r="19" spans="2:38" ht="23.1" hidden="1" customHeight="1">
      <c r="B19" s="107"/>
      <c r="C19" s="108"/>
      <c r="D19" s="109"/>
      <c r="E19" s="110" t="s">
        <v>27</v>
      </c>
      <c r="F19" s="111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3"/>
      <c r="R19" s="114">
        <f>SUM(R11:R18)</f>
        <v>0</v>
      </c>
      <c r="S19" s="115"/>
      <c r="T19" s="116">
        <f>SUM(T11:T15)+SUM(T16:T18)</f>
        <v>0</v>
      </c>
      <c r="U19" s="117"/>
      <c r="V19" s="118"/>
      <c r="W19" s="118"/>
      <c r="AE19" s="5"/>
      <c r="AJ19" s="119" t="e">
        <f>SUM(AJ11:AJ18)</f>
        <v>#REF!</v>
      </c>
      <c r="AK19" s="37"/>
    </row>
    <row r="20" spans="2:38" ht="22.9" customHeight="1" thickTop="1">
      <c r="B20" s="38" t="s">
        <v>28</v>
      </c>
      <c r="C20" s="120" t="s">
        <v>29</v>
      </c>
      <c r="D20" s="121"/>
      <c r="E20" s="122" t="s">
        <v>30</v>
      </c>
      <c r="F20" s="88" t="s">
        <v>16</v>
      </c>
      <c r="G20" s="123"/>
      <c r="H20" s="124"/>
      <c r="I20" s="125">
        <v>1</v>
      </c>
      <c r="J20" s="125">
        <v>1</v>
      </c>
      <c r="K20" s="125">
        <v>1</v>
      </c>
      <c r="L20" s="125">
        <v>1</v>
      </c>
      <c r="M20" s="125">
        <v>1</v>
      </c>
      <c r="N20" s="125">
        <v>1</v>
      </c>
      <c r="O20" s="126">
        <v>1</v>
      </c>
      <c r="P20" s="127">
        <v>1</v>
      </c>
      <c r="Q20" s="128">
        <v>0.5</v>
      </c>
      <c r="R20" s="129">
        <f t="shared" ref="R20:R23" si="4">SUM(G20:Q20)</f>
        <v>8.5</v>
      </c>
      <c r="S20" s="96">
        <v>1.1379999999999999</v>
      </c>
      <c r="T20" s="130">
        <f t="shared" ref="T20:T22" si="5">ROUND(R20*S20,3)</f>
        <v>9.673</v>
      </c>
      <c r="U20" s="131"/>
      <c r="V20" s="98"/>
      <c r="W20" s="67"/>
      <c r="X20" s="4"/>
      <c r="AI20" s="5">
        <f t="shared" ref="AI20:AI23" si="6">SUM(G20:P20)</f>
        <v>8</v>
      </c>
      <c r="AJ20" s="37">
        <f t="shared" ref="AJ20:AJ23" si="7">S20*AI20</f>
        <v>9.1039999999999992</v>
      </c>
    </row>
    <row r="21" spans="2:38" ht="22.9" customHeight="1">
      <c r="B21" s="55"/>
      <c r="C21" s="132"/>
      <c r="D21" s="133"/>
      <c r="E21" s="122" t="s">
        <v>31</v>
      </c>
      <c r="F21" s="88" t="s">
        <v>32</v>
      </c>
      <c r="G21" s="74"/>
      <c r="H21" s="134"/>
      <c r="I21" s="126">
        <v>0.19900000000000001</v>
      </c>
      <c r="J21" s="126">
        <v>1</v>
      </c>
      <c r="K21" s="126">
        <v>1</v>
      </c>
      <c r="L21" s="125">
        <v>1</v>
      </c>
      <c r="M21" s="125">
        <v>1</v>
      </c>
      <c r="N21" s="125">
        <v>1</v>
      </c>
      <c r="O21" s="126">
        <v>1</v>
      </c>
      <c r="P21" s="127">
        <v>1</v>
      </c>
      <c r="Q21" s="75"/>
      <c r="R21" s="129">
        <f t="shared" si="4"/>
        <v>7.1989999999999998</v>
      </c>
      <c r="S21" s="96">
        <v>0.93899999999999995</v>
      </c>
      <c r="T21" s="130">
        <f t="shared" si="5"/>
        <v>6.76</v>
      </c>
      <c r="U21" s="131"/>
      <c r="V21" s="98"/>
      <c r="W21" s="67"/>
      <c r="X21" s="4"/>
      <c r="AI21" s="5">
        <f t="shared" si="6"/>
        <v>7.1989999999999998</v>
      </c>
      <c r="AJ21" s="37">
        <f t="shared" si="7"/>
        <v>6.7598609999999999</v>
      </c>
    </row>
    <row r="22" spans="2:38" ht="23.1" hidden="1" customHeight="1">
      <c r="B22" s="55"/>
      <c r="C22" s="132"/>
      <c r="D22" s="133"/>
      <c r="E22" s="122" t="s">
        <v>33</v>
      </c>
      <c r="F22" s="88" t="s">
        <v>34</v>
      </c>
      <c r="G22" s="135"/>
      <c r="H22" s="74"/>
      <c r="I22" s="136"/>
      <c r="J22" s="136"/>
      <c r="K22" s="136"/>
      <c r="L22" s="136"/>
      <c r="M22" s="136"/>
      <c r="N22" s="137"/>
      <c r="O22" s="138"/>
      <c r="P22" s="139"/>
      <c r="Q22" s="75"/>
      <c r="R22" s="140">
        <f t="shared" si="4"/>
        <v>0</v>
      </c>
      <c r="S22" s="77">
        <f>IF(F22="기술사",'[1]통신공사인월수(감리비대상)'!H10,IF(배치계획표!F22="특급",'[1]통신공사인월수(감리비대상)'!H11,IF(배치계획표!F22="고급",'[1]통신공사인월수(감리비대상)'!H12,IF(배치계획표!F22="중급",'[1]통신공사인월수(감리비대상)'!H13,IF(배치계획표!F22="초급",'[1]통신공사인월수(감리비대상)'!H14,"")))))</f>
        <v>0.77500000000000002</v>
      </c>
      <c r="T22" s="78">
        <f t="shared" si="5"/>
        <v>0</v>
      </c>
      <c r="U22" s="99"/>
      <c r="V22" s="98"/>
      <c r="W22" s="67"/>
      <c r="X22" s="4"/>
      <c r="AI22" s="5">
        <f t="shared" si="6"/>
        <v>0</v>
      </c>
      <c r="AJ22" s="37">
        <f t="shared" si="7"/>
        <v>0</v>
      </c>
    </row>
    <row r="23" spans="2:38" ht="23.1" hidden="1" customHeight="1">
      <c r="B23" s="55"/>
      <c r="C23" s="132"/>
      <c r="D23" s="133"/>
      <c r="E23" s="141" t="s">
        <v>26</v>
      </c>
      <c r="F23" s="142" t="str">
        <f>[1]소방공사인월수!F5</f>
        <v>초급</v>
      </c>
      <c r="G23" s="135"/>
      <c r="H23" s="135"/>
      <c r="I23" s="135"/>
      <c r="J23" s="135"/>
      <c r="K23" s="135"/>
      <c r="L23" s="135"/>
      <c r="M23" s="135"/>
      <c r="N23" s="135"/>
      <c r="O23" s="135"/>
      <c r="P23" s="143"/>
      <c r="Q23" s="75"/>
      <c r="R23" s="144">
        <f t="shared" si="4"/>
        <v>0</v>
      </c>
      <c r="S23" s="84">
        <f>IF(F23="기술사",[1]소방공사인월수!$H$15,IF(배치계획표!F23="특급",[1]소방공사인월수!$H$16,IF(배치계획표!F23="고급",[1]소방공사인월수!$H$17,IF(배치계획표!F23="중급",[1]소방공사인월수!$H$188,IF(배치계획표!F23="초급",[1]소방공사인월수!$H$19,"")))))</f>
        <v>0.72199999999999998</v>
      </c>
      <c r="T23" s="85">
        <f>ROUND(R23*S23,3)</f>
        <v>0</v>
      </c>
      <c r="U23" s="145"/>
      <c r="V23" s="98"/>
      <c r="W23" s="146"/>
      <c r="AI23" s="5">
        <f t="shared" si="6"/>
        <v>0</v>
      </c>
      <c r="AJ23" s="37">
        <f t="shared" si="7"/>
        <v>0</v>
      </c>
    </row>
    <row r="24" spans="2:38" ht="23.1" customHeight="1">
      <c r="B24" s="147"/>
      <c r="C24" s="148"/>
      <c r="D24" s="149"/>
      <c r="E24" s="150" t="s">
        <v>27</v>
      </c>
      <c r="F24" s="151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3"/>
      <c r="R24" s="154">
        <f>SUM(R20:R23)</f>
        <v>15.699</v>
      </c>
      <c r="S24" s="155"/>
      <c r="T24" s="156">
        <f>SUM(T20:T21)</f>
        <v>16.433</v>
      </c>
      <c r="U24" s="157"/>
      <c r="V24" s="158"/>
      <c r="W24" s="67"/>
      <c r="AG24" s="5"/>
      <c r="AI24" s="5"/>
      <c r="AJ24" s="119">
        <f>SUM(AJ20:AJ23)</f>
        <v>15.863861</v>
      </c>
    </row>
    <row r="25" spans="2:38" ht="24.75" customHeight="1">
      <c r="B25" s="159" t="s">
        <v>35</v>
      </c>
      <c r="C25" s="160"/>
      <c r="D25" s="161"/>
      <c r="E25" s="88" t="s">
        <v>24</v>
      </c>
      <c r="F25" s="88" t="s">
        <v>16</v>
      </c>
      <c r="G25" s="127"/>
      <c r="H25" s="127"/>
      <c r="I25" s="127"/>
      <c r="J25" s="127"/>
      <c r="K25" s="127"/>
      <c r="L25" s="127"/>
      <c r="M25" s="127"/>
      <c r="N25" s="127"/>
      <c r="O25" s="127"/>
      <c r="P25" s="162"/>
      <c r="Q25" s="163"/>
      <c r="R25" s="95"/>
      <c r="S25" s="164"/>
      <c r="T25" s="130">
        <v>3.9660000000000002</v>
      </c>
      <c r="U25" s="165" t="s">
        <v>36</v>
      </c>
      <c r="V25" s="98"/>
      <c r="X25" s="4" t="s">
        <v>37</v>
      </c>
      <c r="Y25" s="4"/>
      <c r="AH25" s="3"/>
      <c r="AI25" s="5"/>
      <c r="AJ25" s="3"/>
      <c r="AK25" s="3"/>
    </row>
    <row r="26" spans="2:38" ht="23.1" customHeight="1" thickBot="1">
      <c r="B26" s="166"/>
      <c r="C26" s="167"/>
      <c r="D26" s="168"/>
      <c r="E26" s="169" t="s">
        <v>27</v>
      </c>
      <c r="F26" s="170"/>
      <c r="G26" s="171"/>
      <c r="H26" s="172"/>
      <c r="I26" s="172"/>
      <c r="J26" s="172"/>
      <c r="K26" s="172"/>
      <c r="L26" s="172"/>
      <c r="M26" s="172"/>
      <c r="N26" s="172"/>
      <c r="O26" s="172"/>
      <c r="P26" s="171"/>
      <c r="Q26" s="173"/>
      <c r="R26" s="174"/>
      <c r="S26" s="175"/>
      <c r="T26" s="176">
        <f>SUM(T25)</f>
        <v>3.9660000000000002</v>
      </c>
      <c r="U26" s="177"/>
      <c r="V26" s="10"/>
    </row>
    <row r="27" spans="2:38" ht="39" customHeight="1" thickBot="1">
      <c r="B27" s="178" t="s">
        <v>38</v>
      </c>
      <c r="C27" s="179"/>
      <c r="D27" s="179"/>
      <c r="E27" s="179"/>
      <c r="F27" s="179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1"/>
      <c r="S27" s="182"/>
      <c r="T27" s="183">
        <f>T24+T26+T19</f>
        <v>20.399000000000001</v>
      </c>
      <c r="U27" s="184"/>
      <c r="V27" s="185"/>
      <c r="W27" s="3" t="s">
        <v>18</v>
      </c>
      <c r="X27" s="3" t="s">
        <v>21</v>
      </c>
      <c r="Y27" s="3" t="s">
        <v>20</v>
      </c>
      <c r="Z27" s="6" t="s">
        <v>39</v>
      </c>
      <c r="AA27" s="6" t="s">
        <v>24</v>
      </c>
      <c r="AB27" s="6" t="s">
        <v>25</v>
      </c>
      <c r="AC27" s="6" t="s">
        <v>26</v>
      </c>
      <c r="AI27" s="186" t="s">
        <v>11</v>
      </c>
      <c r="AJ27" s="187" t="e">
        <f>AJ24+#REF!+T25+#REF!+#REF!</f>
        <v>#REF!</v>
      </c>
    </row>
    <row r="28" spans="2:38" ht="30" customHeight="1">
      <c r="B28" s="188" t="s">
        <v>40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9"/>
      <c r="O28" s="190" t="s">
        <v>41</v>
      </c>
      <c r="P28" s="191"/>
      <c r="Q28" s="192"/>
      <c r="R28" s="193">
        <v>20.398999999999997</v>
      </c>
      <c r="S28" s="194" t="s">
        <v>42</v>
      </c>
      <c r="T28" s="195">
        <f>T16+T20+T21+T22+T25</f>
        <v>20.399000000000001</v>
      </c>
      <c r="U28" s="196">
        <f t="shared" ref="U28:U29" si="8">T28/R28*100%</f>
        <v>1.0000000000000002</v>
      </c>
      <c r="V28" s="197"/>
      <c r="W28" s="3" t="e">
        <f>#REF!*5565560</f>
        <v>#REF!</v>
      </c>
      <c r="X28" s="3" t="e">
        <f>#REF!*5565560</f>
        <v>#REF!</v>
      </c>
      <c r="Y28" s="3" t="e">
        <f>#REF!*5565560</f>
        <v>#REF!</v>
      </c>
      <c r="Z28" s="6" t="e">
        <f>#REF!*5565560</f>
        <v>#REF!</v>
      </c>
      <c r="AA28" s="6" t="e">
        <f>#REF!*5565560</f>
        <v>#REF!</v>
      </c>
      <c r="AB28" s="6" t="e">
        <f>#REF!*4608670</f>
        <v>#REF!</v>
      </c>
      <c r="AC28" s="6" t="e">
        <f>#REF!*4608670</f>
        <v>#REF!</v>
      </c>
      <c r="AD28" s="6" t="e">
        <f>SUM(W28:AC28)</f>
        <v>#REF!</v>
      </c>
    </row>
    <row r="29" spans="2:38" ht="30" customHeight="1" thickBot="1"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9"/>
      <c r="O29" s="200" t="s">
        <v>43</v>
      </c>
      <c r="P29" s="201"/>
      <c r="Q29" s="202"/>
      <c r="R29" s="203">
        <f>SUM(R28:R28)</f>
        <v>20.398999999999997</v>
      </c>
      <c r="S29" s="204"/>
      <c r="T29" s="203">
        <f>SUM(T28:T28)</f>
        <v>20.399000000000001</v>
      </c>
      <c r="U29" s="205">
        <f t="shared" si="8"/>
        <v>1.0000000000000002</v>
      </c>
      <c r="V29" s="206"/>
      <c r="X29" s="207"/>
      <c r="Y29" s="207"/>
      <c r="Z29" s="208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10"/>
    </row>
    <row r="30" spans="2:38" ht="24.95" customHeight="1">
      <c r="R30" s="211"/>
      <c r="X30" s="212" t="s">
        <v>44</v>
      </c>
      <c r="Y30" s="213"/>
      <c r="Z30" s="214" t="s">
        <v>45</v>
      </c>
      <c r="AA30" s="214" t="s">
        <v>24</v>
      </c>
      <c r="AB30" s="214" t="s">
        <v>25</v>
      </c>
      <c r="AC30" s="214" t="s">
        <v>26</v>
      </c>
      <c r="AD30" s="214" t="s">
        <v>46</v>
      </c>
      <c r="AE30" s="209"/>
      <c r="AF30" s="209"/>
      <c r="AG30" s="209"/>
      <c r="AH30" s="209"/>
      <c r="AI30" s="209"/>
      <c r="AJ30" s="209"/>
      <c r="AK30" s="209"/>
      <c r="AL30" s="210"/>
    </row>
    <row r="31" spans="2:38">
      <c r="X31" s="215" t="s">
        <v>47</v>
      </c>
      <c r="Y31" s="94" t="s">
        <v>48</v>
      </c>
      <c r="Z31" s="216" t="e">
        <f>#REF!</f>
        <v>#REF!</v>
      </c>
      <c r="AA31" s="216" t="e">
        <f>#REF!</f>
        <v>#REF!</v>
      </c>
      <c r="AB31" s="216" t="e">
        <f>#REF!</f>
        <v>#REF!</v>
      </c>
      <c r="AC31" s="216" t="e">
        <f>#REF!</f>
        <v>#REF!</v>
      </c>
      <c r="AD31" s="94" t="e">
        <f t="shared" ref="AD31:AD38" si="9">SUM(Z31:AC31)</f>
        <v>#REF!</v>
      </c>
    </row>
    <row r="32" spans="2:38">
      <c r="X32" s="217"/>
      <c r="Y32" s="101" t="s">
        <v>49</v>
      </c>
      <c r="Z32" s="218" t="e">
        <f>#REF!</f>
        <v>#REF!</v>
      </c>
      <c r="AA32" s="218" t="e">
        <f>#REF!</f>
        <v>#REF!</v>
      </c>
      <c r="AB32" s="218" t="e">
        <f>#REF!</f>
        <v>#REF!</v>
      </c>
      <c r="AC32" s="218" t="e">
        <f>#REF!</f>
        <v>#REF!</v>
      </c>
      <c r="AD32" s="101" t="e">
        <f t="shared" si="9"/>
        <v>#REF!</v>
      </c>
    </row>
    <row r="33" spans="18:30">
      <c r="X33" s="219"/>
      <c r="Y33" s="220" t="s">
        <v>50</v>
      </c>
      <c r="Z33" s="221" t="e">
        <f>SUM(Z31:Z32)</f>
        <v>#REF!</v>
      </c>
      <c r="AA33" s="221" t="e">
        <f>SUM(AA31:AA32)</f>
        <v>#REF!</v>
      </c>
      <c r="AB33" s="221" t="e">
        <f>SUM(AB31:AB32)</f>
        <v>#REF!</v>
      </c>
      <c r="AC33" s="221" t="e">
        <f>SUM(AC31:AC32)</f>
        <v>#REF!</v>
      </c>
      <c r="AD33" s="222" t="e">
        <f>SUM(AD31:AD32)</f>
        <v>#REF!</v>
      </c>
    </row>
    <row r="34" spans="18:30">
      <c r="X34" s="223" t="s">
        <v>51</v>
      </c>
      <c r="Y34" s="224" t="s">
        <v>48</v>
      </c>
      <c r="Z34" s="225" t="e">
        <f>SUM(#REF!)</f>
        <v>#REF!</v>
      </c>
      <c r="AA34" s="225">
        <f>T20</f>
        <v>9.673</v>
      </c>
      <c r="AB34" s="225" t="e">
        <f>#REF!</f>
        <v>#REF!</v>
      </c>
      <c r="AC34" s="224">
        <v>0</v>
      </c>
      <c r="AD34" s="224" t="e">
        <f t="shared" si="9"/>
        <v>#REF!</v>
      </c>
    </row>
    <row r="35" spans="18:30">
      <c r="X35" s="226"/>
      <c r="Y35" s="227" t="s">
        <v>49</v>
      </c>
      <c r="Z35" s="228" t="e">
        <f>SUM(#REF!)</f>
        <v>#REF!</v>
      </c>
      <c r="AA35" s="228">
        <f>T25</f>
        <v>3.9660000000000002</v>
      </c>
      <c r="AB35" s="228" t="e">
        <f>#REF!</f>
        <v>#REF!</v>
      </c>
      <c r="AC35" s="228" t="e">
        <f>#REF!</f>
        <v>#REF!</v>
      </c>
      <c r="AD35" s="227" t="e">
        <f t="shared" si="9"/>
        <v>#REF!</v>
      </c>
    </row>
    <row r="36" spans="18:30">
      <c r="X36" s="229"/>
      <c r="Y36" s="230" t="s">
        <v>50</v>
      </c>
      <c r="Z36" s="231" t="e">
        <f>SUM(Z34:Z35)</f>
        <v>#REF!</v>
      </c>
      <c r="AA36" s="231">
        <f>SUM(AA34:AA35)</f>
        <v>13.638999999999999</v>
      </c>
      <c r="AB36" s="231" t="e">
        <f>SUM(AB34:AB35)</f>
        <v>#REF!</v>
      </c>
      <c r="AC36" s="231" t="e">
        <f>SUM(AC34:AC35)</f>
        <v>#REF!</v>
      </c>
      <c r="AD36" s="232" t="e">
        <f>SUM(AD34:AD35)</f>
        <v>#REF!</v>
      </c>
    </row>
    <row r="37" spans="18:30">
      <c r="X37" s="215" t="s">
        <v>52</v>
      </c>
      <c r="Y37" s="94" t="s">
        <v>48</v>
      </c>
      <c r="Z37" s="233" t="e">
        <f t="shared" ref="Z37:AC38" si="10">Z34-Z31</f>
        <v>#REF!</v>
      </c>
      <c r="AA37" s="233" t="e">
        <f t="shared" si="10"/>
        <v>#REF!</v>
      </c>
      <c r="AB37" s="233" t="e">
        <f t="shared" si="10"/>
        <v>#REF!</v>
      </c>
      <c r="AC37" s="233" t="e">
        <f t="shared" si="10"/>
        <v>#REF!</v>
      </c>
      <c r="AD37" s="94" t="e">
        <f t="shared" si="9"/>
        <v>#REF!</v>
      </c>
    </row>
    <row r="38" spans="18:30">
      <c r="R38" s="3"/>
      <c r="S38" s="3"/>
      <c r="T38" s="3"/>
      <c r="U38" s="3"/>
      <c r="V38" s="3"/>
      <c r="X38" s="217"/>
      <c r="Y38" s="101" t="s">
        <v>49</v>
      </c>
      <c r="Z38" s="234" t="e">
        <f t="shared" si="10"/>
        <v>#REF!</v>
      </c>
      <c r="AA38" s="234" t="e">
        <f t="shared" si="10"/>
        <v>#REF!</v>
      </c>
      <c r="AB38" s="234" t="e">
        <f t="shared" si="10"/>
        <v>#REF!</v>
      </c>
      <c r="AC38" s="234" t="e">
        <f t="shared" si="10"/>
        <v>#REF!</v>
      </c>
      <c r="AD38" s="101" t="e">
        <f t="shared" si="9"/>
        <v>#REF!</v>
      </c>
    </row>
    <row r="39" spans="18:30">
      <c r="R39" s="3"/>
      <c r="S39" s="3"/>
      <c r="T39" s="3"/>
      <c r="U39" s="3"/>
      <c r="V39" s="3"/>
      <c r="X39" s="219"/>
      <c r="Y39" s="220" t="s">
        <v>50</v>
      </c>
      <c r="Z39" s="221" t="e">
        <f>SUM(Z37:Z38)</f>
        <v>#REF!</v>
      </c>
      <c r="AA39" s="221" t="e">
        <f>SUM(AA37:AA38)</f>
        <v>#REF!</v>
      </c>
      <c r="AB39" s="221" t="e">
        <f>SUM(AB37:AB38)</f>
        <v>#REF!</v>
      </c>
      <c r="AC39" s="221" t="e">
        <f>SUM(AC37:AC38)</f>
        <v>#REF!</v>
      </c>
      <c r="AD39" s="222" t="e">
        <f>SUM(AD37:AD38)</f>
        <v>#REF!</v>
      </c>
    </row>
  </sheetData>
  <mergeCells count="32">
    <mergeCell ref="X31:X33"/>
    <mergeCell ref="X34:X36"/>
    <mergeCell ref="X37:X39"/>
    <mergeCell ref="B27:F27"/>
    <mergeCell ref="G27:Q27"/>
    <mergeCell ref="B28:N29"/>
    <mergeCell ref="O28:Q28"/>
    <mergeCell ref="O29:Q29"/>
    <mergeCell ref="X30:Y30"/>
    <mergeCell ref="V19:W19"/>
    <mergeCell ref="B20:B24"/>
    <mergeCell ref="C20:D24"/>
    <mergeCell ref="E24:F24"/>
    <mergeCell ref="B25:D26"/>
    <mergeCell ref="E26:F26"/>
    <mergeCell ref="U5:U10"/>
    <mergeCell ref="G6:O6"/>
    <mergeCell ref="G8:O8"/>
    <mergeCell ref="B11:B19"/>
    <mergeCell ref="C11:D11"/>
    <mergeCell ref="C12:D19"/>
    <mergeCell ref="E19:F19"/>
    <mergeCell ref="B1:U1"/>
    <mergeCell ref="B2:C2"/>
    <mergeCell ref="D3:F3"/>
    <mergeCell ref="B5:D10"/>
    <mergeCell ref="E5:E10"/>
    <mergeCell ref="F5:F10"/>
    <mergeCell ref="G5:Q5"/>
    <mergeCell ref="R5:R10"/>
    <mergeCell ref="S5:S10"/>
    <mergeCell ref="T5:T10"/>
  </mergeCells>
  <phoneticPr fontId="4" type="noConversion"/>
  <printOptions horizontalCentered="1"/>
  <pageMargins left="0.25" right="0.25" top="0.75" bottom="0.75" header="0.3" footer="0.3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배치계획표</vt:lpstr>
      <vt:lpstr>배치계획표!Print_Area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2024-04-04T13:25:40Z</dcterms:created>
  <dcterms:modified xsi:type="dcterms:W3CDTF">2024-04-04T13:28:04Z</dcterms:modified>
</cp:coreProperties>
</file>