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60" windowWidth="27795" windowHeight="11610"/>
  </bookViews>
  <sheets>
    <sheet name="최종" sheetId="5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3" i="5" l="1"/>
  <c r="K24" i="5"/>
  <c r="K29" i="5"/>
  <c r="K56" i="5"/>
  <c r="K67" i="5"/>
  <c r="K76" i="5"/>
  <c r="K90" i="5"/>
  <c r="K131" i="5"/>
  <c r="K144" i="5"/>
  <c r="K166" i="5"/>
  <c r="K179" i="5"/>
  <c r="K187" i="5"/>
  <c r="K196" i="5"/>
  <c r="K197" i="5"/>
  <c r="K1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K45" i="5" s="1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3" i="5"/>
</calcChain>
</file>

<file path=xl/sharedStrings.xml><?xml version="1.0" encoding="utf-8"?>
<sst xmlns="http://schemas.openxmlformats.org/spreadsheetml/2006/main" count="1154" uniqueCount="718">
  <si>
    <t>보험코드</t>
    <phoneticPr fontId="2" type="noConversion"/>
  </si>
  <si>
    <t>품명</t>
    <phoneticPr fontId="2" type="noConversion"/>
  </si>
  <si>
    <t>규격</t>
    <phoneticPr fontId="2" type="noConversion"/>
  </si>
  <si>
    <t>제조사</t>
    <phoneticPr fontId="2" type="noConversion"/>
  </si>
  <si>
    <t>단위</t>
    <phoneticPr fontId="2" type="noConversion"/>
  </si>
  <si>
    <t>예정수량</t>
    <phoneticPr fontId="2" type="noConversion"/>
  </si>
  <si>
    <t>추정금액</t>
    <phoneticPr fontId="2" type="noConversion"/>
  </si>
  <si>
    <t>ea</t>
  </si>
  <si>
    <t>ALL SIZE</t>
  </si>
  <si>
    <t>Radifocus G/W 200cm  미만</t>
  </si>
  <si>
    <t>Terumo</t>
  </si>
  <si>
    <t>j6002029</t>
  </si>
  <si>
    <t>Radifocus G/W 200cm  이상</t>
  </si>
  <si>
    <t>j6021368</t>
  </si>
  <si>
    <t>Runthrough NS</t>
  </si>
  <si>
    <t>MICRO STICK INTRODUCER(혈관용)</t>
  </si>
  <si>
    <t>j6011085</t>
  </si>
  <si>
    <t>Nitinol Wire With Platinum Tip</t>
  </si>
  <si>
    <t>j4770166</t>
  </si>
  <si>
    <t>femoseal vascular closure system</t>
  </si>
  <si>
    <t>Goodtec Y-connector</t>
  </si>
  <si>
    <t>GOODMAN CO.LTD</t>
  </si>
  <si>
    <t>EZ-CLOT RADIAL</t>
  </si>
  <si>
    <t>소연메디칼</t>
  </si>
  <si>
    <t>j4215188</t>
  </si>
  <si>
    <t>Arrow International</t>
  </si>
  <si>
    <t>j4216188</t>
  </si>
  <si>
    <t>j4217188</t>
  </si>
  <si>
    <t>extension line</t>
  </si>
  <si>
    <t>3S-PERCUTANEOUS ACCESS KIT(HAIR WIRE포함)</t>
  </si>
  <si>
    <t>D+STORM DRUG ELUTING-STENT SYSTEM</t>
  </si>
  <si>
    <t>CEMTRO RX-PTCA Balloon catheter</t>
  </si>
  <si>
    <t>G-260-2545A Visiglide:G-260-2545A</t>
  </si>
  <si>
    <t>J5121401</t>
  </si>
  <si>
    <t>EZ CLIP Device: HX-110UR</t>
  </si>
  <si>
    <t>1-8</t>
  </si>
  <si>
    <t>1-9</t>
  </si>
  <si>
    <t>1-10</t>
  </si>
  <si>
    <t>2-3</t>
  </si>
  <si>
    <t>2-4</t>
  </si>
  <si>
    <t>2-5</t>
  </si>
  <si>
    <t>M2052011</t>
  </si>
  <si>
    <t>Laport(B/L)</t>
  </si>
  <si>
    <t>SEJONG MEDICAL CO.LTD</t>
  </si>
  <si>
    <t>3-3</t>
  </si>
  <si>
    <t>3-4</t>
  </si>
  <si>
    <t>B2801006</t>
  </si>
  <si>
    <t>LapBag(M)</t>
  </si>
  <si>
    <t>125mm</t>
  </si>
  <si>
    <t>3-5</t>
  </si>
  <si>
    <t>M2056011</t>
  </si>
  <si>
    <t>Lapsingle</t>
  </si>
  <si>
    <t>Drägersorb Free  Soda Lime</t>
  </si>
  <si>
    <t>MX50100</t>
  </si>
  <si>
    <t>draeger</t>
  </si>
  <si>
    <t>EA</t>
  </si>
  <si>
    <t>WaterLock 2, 12ea/set</t>
  </si>
  <si>
    <t>box</t>
  </si>
  <si>
    <t>4-3</t>
  </si>
  <si>
    <t>J4306735</t>
  </si>
  <si>
    <t>Autofuser K</t>
  </si>
  <si>
    <t>전규격</t>
  </si>
  <si>
    <t>에이스메디칼</t>
  </si>
  <si>
    <t>4-4</t>
  </si>
  <si>
    <t>Blood Pressure Monitoring Set</t>
  </si>
  <si>
    <t>single</t>
  </si>
  <si>
    <t>4-5</t>
  </si>
  <si>
    <t xml:space="preserve">SCD EXPRESS SLEEVE T/L </t>
  </si>
  <si>
    <t>카디날헬스케어</t>
  </si>
  <si>
    <t>set</t>
  </si>
  <si>
    <t>4-6</t>
  </si>
  <si>
    <t>GP temp. probe</t>
  </si>
  <si>
    <t>4-7</t>
  </si>
  <si>
    <t>Closed suction catheter</t>
  </si>
  <si>
    <t>무한기업</t>
  </si>
  <si>
    <t>4-8</t>
  </si>
  <si>
    <t>Apollon Foley Cathete</t>
  </si>
  <si>
    <t>2way</t>
  </si>
  <si>
    <t>Apollon</t>
  </si>
  <si>
    <t xml:space="preserve">C-MAC S Video Laryngoscope </t>
  </si>
  <si>
    <t>D-BLADE</t>
  </si>
  <si>
    <t>칼스톨츠엔도스코피코리아</t>
  </si>
  <si>
    <t>Mahurkar Double luman Catheter</t>
  </si>
  <si>
    <t>메드트로닉코리아</t>
  </si>
  <si>
    <t>Quinton Guide Wire</t>
  </si>
  <si>
    <t>T-piece tubing set  EX14</t>
  </si>
  <si>
    <t>국산</t>
  </si>
  <si>
    <t>M6600203</t>
  </si>
  <si>
    <t>S HOLDER</t>
  </si>
  <si>
    <t>인성메디칼</t>
  </si>
  <si>
    <t>VentStar Anesth (P) w/o. LuerL</t>
  </si>
  <si>
    <t>MP00331</t>
  </si>
  <si>
    <t>EMMA airway adapter</t>
  </si>
  <si>
    <t>Masimo</t>
  </si>
  <si>
    <t>메드라인</t>
  </si>
  <si>
    <t>pkg</t>
  </si>
  <si>
    <t>5-3</t>
  </si>
  <si>
    <t>5-4</t>
  </si>
  <si>
    <t>5-5</t>
  </si>
  <si>
    <t>5-6</t>
  </si>
  <si>
    <t>5-7</t>
  </si>
  <si>
    <t>5-8</t>
  </si>
  <si>
    <t>6-2</t>
  </si>
  <si>
    <t>6-3</t>
  </si>
  <si>
    <t>6-4</t>
  </si>
  <si>
    <t>6-5</t>
  </si>
  <si>
    <t>6-6</t>
  </si>
  <si>
    <t>6-7</t>
  </si>
  <si>
    <t>6-8</t>
  </si>
  <si>
    <t>7-2</t>
  </si>
  <si>
    <t>7-3</t>
  </si>
  <si>
    <t>7-4</t>
  </si>
  <si>
    <t>7-5</t>
  </si>
  <si>
    <t>Jiangxi Handasen Industry CO.,LTD</t>
  </si>
  <si>
    <t>BM2000FE</t>
  </si>
  <si>
    <t>4D-PLINT Sheet LSO</t>
  </si>
  <si>
    <t>대,중,소</t>
  </si>
  <si>
    <t>다소니주식회사</t>
  </si>
  <si>
    <t>BC1203UC</t>
  </si>
  <si>
    <t>BC1202UC</t>
  </si>
  <si>
    <t>8-2</t>
  </si>
  <si>
    <t>8-3</t>
  </si>
  <si>
    <t>8-4</t>
  </si>
  <si>
    <t>8-5</t>
  </si>
  <si>
    <t>8-6</t>
  </si>
  <si>
    <t>8-7</t>
  </si>
  <si>
    <t>8-8</t>
  </si>
  <si>
    <t>8-9</t>
  </si>
  <si>
    <t>9-2</t>
  </si>
  <si>
    <t>9-3</t>
  </si>
  <si>
    <t>9-4</t>
  </si>
  <si>
    <t>9-5</t>
  </si>
  <si>
    <t>9-6</t>
  </si>
  <si>
    <t>E1002020</t>
  </si>
  <si>
    <t>ECOFIT STEM CEMENTLESS</t>
  </si>
  <si>
    <t>E1022020</t>
  </si>
  <si>
    <t>IC BIPOLAR HEAD COROMO</t>
  </si>
  <si>
    <t>1-3</t>
  </si>
  <si>
    <t>E1011020</t>
  </si>
  <si>
    <t>IC HEAD CERAMIC
(BLOLOX FORTE)</t>
  </si>
  <si>
    <t>1-4</t>
  </si>
  <si>
    <t>E1021220</t>
  </si>
  <si>
    <t>ECOFIT CUP EPORE</t>
  </si>
  <si>
    <t>1-5</t>
  </si>
  <si>
    <t>E1032120</t>
  </si>
  <si>
    <t>BIOLOX DELTA INSERT CUP</t>
  </si>
  <si>
    <t>1-6</t>
  </si>
  <si>
    <t>E1011120</t>
  </si>
  <si>
    <t>IC HEAD BIOLOX DELTA</t>
  </si>
  <si>
    <t>1-7</t>
  </si>
  <si>
    <t>E1041020</t>
  </si>
  <si>
    <t>CEPTHAR BAR SCREW</t>
  </si>
  <si>
    <t>N0051001</t>
  </si>
  <si>
    <t>SAW</t>
  </si>
  <si>
    <t>1-11</t>
  </si>
  <si>
    <t>1-12</t>
  </si>
  <si>
    <t>1-13</t>
  </si>
  <si>
    <t>1-14</t>
  </si>
  <si>
    <t>C5491013</t>
  </si>
  <si>
    <t>LCP COMPACT HAND &amp; FOOT 2.0</t>
  </si>
  <si>
    <t>STRAIGHT 
TYPE</t>
  </si>
  <si>
    <t>CONDYLAR TYPE</t>
  </si>
  <si>
    <t>LCP COMPACT HAND &amp; FOOT 2.4</t>
  </si>
  <si>
    <t>C5496113</t>
  </si>
  <si>
    <t>LCP COMPACT HAND 1.5</t>
  </si>
  <si>
    <t>Y TYPE</t>
  </si>
  <si>
    <t>C5491213</t>
  </si>
  <si>
    <t>STRAIGHT TYPE</t>
  </si>
  <si>
    <t>LCP DISTAL ULNA PLATE</t>
  </si>
  <si>
    <t>EXPERT TIBIA NAIL</t>
  </si>
  <si>
    <t>Locking Screw (NAIL)</t>
  </si>
  <si>
    <t>LOCKING CALCANEAL PLATE</t>
  </si>
  <si>
    <t>LCP CLAVICULAR HOOK PLATE</t>
  </si>
  <si>
    <t>C5478103</t>
  </si>
  <si>
    <t>LCP Clavicle Shaft Plate</t>
  </si>
  <si>
    <t>LCP MEDIAL DISTAL TIBIA PLATE WITHOUT TAP</t>
  </si>
  <si>
    <t>LCP HOOK PLATE</t>
  </si>
  <si>
    <t>C5475113</t>
  </si>
  <si>
    <t>VA LCP OLECRANON PLATE</t>
  </si>
  <si>
    <t>LCP PROXIMAL TIBIA PLATE</t>
  </si>
  <si>
    <t>C5430803</t>
  </si>
  <si>
    <t>LCP MEDIAL PROXIMAL TIBIA PLATE</t>
  </si>
  <si>
    <t>PROXIMAL FEMORAL NAIL ANTIROTATION SET 
(PFNA BLADE포함)</t>
  </si>
  <si>
    <t>TFN-ADVANCED PROXIMAL FEMORAL NAILING SYSTEM-BLADE TYPE</t>
  </si>
  <si>
    <t>VA LCP DISTAL HUMERUS PLATE</t>
  </si>
  <si>
    <t>C5475603</t>
  </si>
  <si>
    <t>VA LCP DISTAL RADIUS PLATE</t>
  </si>
  <si>
    <t>LCP DISTAL FIBULAR PLATE</t>
  </si>
  <si>
    <t>CORTEX SCREW</t>
  </si>
  <si>
    <t>3.5MM미만</t>
  </si>
  <si>
    <t>LOCKING HEAD SCREW</t>
  </si>
  <si>
    <t>C6402203</t>
  </si>
  <si>
    <t>3.5 CORTEX SCREW, SELF-TAPPING</t>
  </si>
  <si>
    <t>C6402403</t>
  </si>
  <si>
    <t>3.5 LOCKING SCREW</t>
  </si>
  <si>
    <t>4.0 Cancellous Bone Screw</t>
  </si>
  <si>
    <t>C6401203</t>
  </si>
  <si>
    <t>VA LOCKING SCREW</t>
  </si>
  <si>
    <t>C6403003</t>
  </si>
  <si>
    <t>4.5MM</t>
  </si>
  <si>
    <t>5.0MM</t>
  </si>
  <si>
    <t>GENEX DS</t>
  </si>
  <si>
    <t>5.0cc(20G)</t>
  </si>
  <si>
    <t>LCP METAPHYSEAL PLATE-NARROW</t>
  </si>
  <si>
    <t>LC-LCP RECONSTRUCTION PLATE</t>
  </si>
  <si>
    <t>EXPERT A2FN FEMORAL NAILSET</t>
  </si>
  <si>
    <t>1.5MM</t>
  </si>
  <si>
    <t>C6401503</t>
  </si>
  <si>
    <t>LCP DISTAL FEMUR</t>
  </si>
  <si>
    <t>CERCLAGE CABLE WITH CRIMP</t>
  </si>
  <si>
    <t>LCP DHS PLATE SET WITH HIP SCREW</t>
  </si>
  <si>
    <t>SET</t>
  </si>
  <si>
    <t>PHILOS</t>
  </si>
  <si>
    <t>EXPERT HUMERAL NAIL SET</t>
  </si>
  <si>
    <t>HELICAL BLADE FOR PFNA</t>
  </si>
  <si>
    <t>f1412098</t>
  </si>
  <si>
    <t>Guardian</t>
  </si>
  <si>
    <t>비엠코리아</t>
  </si>
  <si>
    <t>f1411098</t>
  </si>
  <si>
    <t>Guardian kit</t>
  </si>
  <si>
    <t>e5100040</t>
  </si>
  <si>
    <t>Exolent spine</t>
  </si>
  <si>
    <t>TECRES.S.p.A</t>
  </si>
  <si>
    <t>f1401096</t>
  </si>
  <si>
    <t>OCN needle</t>
  </si>
  <si>
    <t>만안메디칼</t>
  </si>
  <si>
    <t>BF0100AJ</t>
  </si>
  <si>
    <t>Cover Seal 1.5ml</t>
  </si>
  <si>
    <t>1.5ml</t>
  </si>
  <si>
    <t>아주약품</t>
  </si>
  <si>
    <t>B3340010</t>
  </si>
  <si>
    <t>Tissued aid</t>
  </si>
  <si>
    <t>GENEJET BIOTECH CO.LTE</t>
  </si>
  <si>
    <t>BM5300FG</t>
  </si>
  <si>
    <t>ATOGEN</t>
  </si>
  <si>
    <t>S&amp;C</t>
  </si>
  <si>
    <t>BC0101UH</t>
  </si>
  <si>
    <t>Accel bone syringe</t>
  </si>
  <si>
    <t>1cc</t>
  </si>
  <si>
    <t>오스젠</t>
  </si>
  <si>
    <t>5-9</t>
  </si>
  <si>
    <t>BF0203RA</t>
  </si>
  <si>
    <t>ABRO-L</t>
  </si>
  <si>
    <t>세원메디텍</t>
  </si>
  <si>
    <t>5-10</t>
  </si>
  <si>
    <t>5-11</t>
  </si>
  <si>
    <t>C1003028</t>
  </si>
  <si>
    <t>Multiple External Fixator</t>
  </si>
  <si>
    <t>Wrist</t>
  </si>
  <si>
    <t>ORTHOTECH</t>
  </si>
  <si>
    <t>C1606128</t>
  </si>
  <si>
    <t>Multiple Cortical Bonetype(A,B type)</t>
  </si>
  <si>
    <t>C3115010</t>
  </si>
  <si>
    <t>4CIS Proximal Femur Interlocking Nail Set</t>
  </si>
  <si>
    <t>SOLCO</t>
  </si>
  <si>
    <t>C3111010</t>
  </si>
  <si>
    <t>4CIS Femoral Interlocking Nail Set</t>
  </si>
  <si>
    <t>C3112010</t>
  </si>
  <si>
    <t>4CIS Tibial Interlocking Nail Set</t>
  </si>
  <si>
    <t>C5430884</t>
  </si>
  <si>
    <t>APIS Fibular Locking Plate</t>
  </si>
  <si>
    <t>TDM</t>
  </si>
  <si>
    <t>C6402084</t>
  </si>
  <si>
    <t>APIS 3.5mm Self-tapping Screw</t>
  </si>
  <si>
    <t>3.5mm</t>
  </si>
  <si>
    <t>C6402184</t>
  </si>
  <si>
    <t>APIS 3.5mm Locking Screw</t>
  </si>
  <si>
    <t>6-9</t>
  </si>
  <si>
    <t>C5475199</t>
  </si>
  <si>
    <t>SIS Anatomical Radius Locking Plate</t>
  </si>
  <si>
    <t>HANKILTECH</t>
  </si>
  <si>
    <t>C6401399</t>
  </si>
  <si>
    <t>SIS Cortical Locking Screw</t>
  </si>
  <si>
    <t>3.5mm미만</t>
  </si>
  <si>
    <t>C6402099</t>
  </si>
  <si>
    <t>SIS Cortical Screw</t>
  </si>
  <si>
    <t>C6402199</t>
  </si>
  <si>
    <t>C1311028</t>
  </si>
  <si>
    <t>Multiple External Fixator(Hybrid Type)</t>
  </si>
  <si>
    <t>Tibia</t>
  </si>
  <si>
    <t>C1601028</t>
  </si>
  <si>
    <t>Straight Wire</t>
  </si>
  <si>
    <t>bayonet</t>
  </si>
  <si>
    <t>C1605128</t>
  </si>
  <si>
    <t>Cortical Half Pin</t>
  </si>
  <si>
    <t>C5478072</t>
  </si>
  <si>
    <t>Clavicle Plate</t>
  </si>
  <si>
    <t>OSTEONIC</t>
  </si>
  <si>
    <t>C6402050</t>
  </si>
  <si>
    <t>Foot Locking Screw</t>
  </si>
  <si>
    <t>C6401050</t>
  </si>
  <si>
    <t>Cortical Screw</t>
  </si>
  <si>
    <t>추정금액 계</t>
    <phoneticPr fontId="2" type="noConversion"/>
  </si>
  <si>
    <t>9-7</t>
  </si>
  <si>
    <t>9-8</t>
  </si>
  <si>
    <t>9-9</t>
  </si>
  <si>
    <t>10-3</t>
  </si>
  <si>
    <t>10-4</t>
  </si>
  <si>
    <t>10-5</t>
  </si>
  <si>
    <t>12-3</t>
  </si>
  <si>
    <t>12-4</t>
  </si>
  <si>
    <t>12-5</t>
  </si>
  <si>
    <t>12-6</t>
  </si>
  <si>
    <t>12-7</t>
  </si>
  <si>
    <t>12-8</t>
  </si>
  <si>
    <t>13-3</t>
  </si>
  <si>
    <t>13-4</t>
  </si>
  <si>
    <t>13-5</t>
  </si>
  <si>
    <t>13-6</t>
  </si>
  <si>
    <t>13-7</t>
  </si>
  <si>
    <t>13-8</t>
  </si>
  <si>
    <t>13-9</t>
  </si>
  <si>
    <t>1-2</t>
    <phoneticPr fontId="2" type="noConversion"/>
  </si>
  <si>
    <t>3-6</t>
  </si>
  <si>
    <t>3-7</t>
  </si>
  <si>
    <t>3-8</t>
  </si>
  <si>
    <t>3-9</t>
  </si>
  <si>
    <t>3-10</t>
  </si>
  <si>
    <t>3-11</t>
  </si>
  <si>
    <t>3-12</t>
  </si>
  <si>
    <t>3-13</t>
  </si>
  <si>
    <t>3-14</t>
  </si>
  <si>
    <t>3-15</t>
  </si>
  <si>
    <t>3-16</t>
  </si>
  <si>
    <t>9-10</t>
  </si>
  <si>
    <t>9-11</t>
  </si>
  <si>
    <t>9-12</t>
  </si>
  <si>
    <t>9-13</t>
  </si>
  <si>
    <t>10-2</t>
  </si>
  <si>
    <t>10-6</t>
  </si>
  <si>
    <t>10-7</t>
  </si>
  <si>
    <t>10-8</t>
  </si>
  <si>
    <t>10-9</t>
  </si>
  <si>
    <t>10-10</t>
  </si>
  <si>
    <t>10-11</t>
  </si>
  <si>
    <t>10-12</t>
  </si>
  <si>
    <t>10-13</t>
  </si>
  <si>
    <t>10-14</t>
  </si>
  <si>
    <t>10-15</t>
  </si>
  <si>
    <t>10-16</t>
  </si>
  <si>
    <t>10-17</t>
  </si>
  <si>
    <t>10-18</t>
  </si>
  <si>
    <t>10-19</t>
  </si>
  <si>
    <t>10-20</t>
  </si>
  <si>
    <t>10-21</t>
  </si>
  <si>
    <t>10-22</t>
  </si>
  <si>
    <t>11-2</t>
  </si>
  <si>
    <t>12-2</t>
  </si>
  <si>
    <t>13-2</t>
  </si>
  <si>
    <t>그룹별</t>
    <phoneticPr fontId="2" type="noConversion"/>
  </si>
  <si>
    <t>세부번호</t>
    <phoneticPr fontId="2" type="noConversion"/>
  </si>
  <si>
    <t>입 찰 품 목 표</t>
    <phoneticPr fontId="2" type="noConversion"/>
  </si>
  <si>
    <t>단가</t>
    <phoneticPr fontId="2" type="noConversion"/>
  </si>
  <si>
    <t>1그룹</t>
    <phoneticPr fontId="2" type="noConversion"/>
  </si>
  <si>
    <t>1-1</t>
    <phoneticPr fontId="2" type="noConversion"/>
  </si>
  <si>
    <t xml:space="preserve">K8502308 </t>
    <phoneticPr fontId="2" type="noConversion"/>
  </si>
  <si>
    <t>Agma Cast 2" (그린)</t>
    <phoneticPr fontId="2" type="noConversion"/>
  </si>
  <si>
    <t>10EA/BOX</t>
    <phoneticPr fontId="2" type="noConversion"/>
  </si>
  <si>
    <t>휴레브</t>
    <phoneticPr fontId="2" type="noConversion"/>
  </si>
  <si>
    <t>EA</t>
    <phoneticPr fontId="2" type="noConversion"/>
  </si>
  <si>
    <t xml:space="preserve">K8503308 </t>
    <phoneticPr fontId="2" type="noConversion"/>
  </si>
  <si>
    <t>Agma Cast 3" (그린)</t>
  </si>
  <si>
    <t>K8504308</t>
    <phoneticPr fontId="2" type="noConversion"/>
  </si>
  <si>
    <t>Agma Cast 4" (그린)</t>
  </si>
  <si>
    <t>K8504309</t>
  </si>
  <si>
    <t>Agma Cast 5" (그린)</t>
  </si>
  <si>
    <t>K8504310</t>
  </si>
  <si>
    <t>Agma Splint 2*10</t>
    <phoneticPr fontId="2" type="noConversion"/>
  </si>
  <si>
    <t>K8504311</t>
  </si>
  <si>
    <t>Agma Splint 3*12</t>
    <phoneticPr fontId="2" type="noConversion"/>
  </si>
  <si>
    <t>K8504312</t>
  </si>
  <si>
    <t>Agma Splint 3*35</t>
    <phoneticPr fontId="2" type="noConversion"/>
  </si>
  <si>
    <t>K8504313</t>
  </si>
  <si>
    <t>Agma Splint 4*15</t>
    <phoneticPr fontId="2" type="noConversion"/>
  </si>
  <si>
    <t>K8504314</t>
  </si>
  <si>
    <t>Agma Splint 4*30</t>
    <phoneticPr fontId="2" type="noConversion"/>
  </si>
  <si>
    <t>K8504315</t>
  </si>
  <si>
    <t>Agma Splint 5*30</t>
    <phoneticPr fontId="2" type="noConversion"/>
  </si>
  <si>
    <t>K8504316</t>
  </si>
  <si>
    <t>Agma Splint 5*45(국산)</t>
    <phoneticPr fontId="2" type="noConversion"/>
  </si>
  <si>
    <t>5EA/BOX</t>
    <phoneticPr fontId="2" type="noConversion"/>
  </si>
  <si>
    <t>M2124055</t>
    <phoneticPr fontId="2" type="noConversion"/>
  </si>
  <si>
    <t>3M Surgical cliper 9680</t>
    <phoneticPr fontId="2" type="noConversion"/>
  </si>
  <si>
    <t>50EA/BOX</t>
    <phoneticPr fontId="2" type="noConversion"/>
  </si>
  <si>
    <t>3M</t>
    <phoneticPr fontId="2" type="noConversion"/>
  </si>
  <si>
    <t>EA</t>
    <phoneticPr fontId="2" type="noConversion"/>
  </si>
  <si>
    <t>3M Attest Rapid BI for E.O 1294</t>
    <phoneticPr fontId="2" type="noConversion"/>
  </si>
  <si>
    <t>3M</t>
    <phoneticPr fontId="2" type="noConversion"/>
  </si>
  <si>
    <t>box</t>
    <phoneticPr fontId="2" type="noConversion"/>
  </si>
  <si>
    <t>3M Attest Rapid BI for Steam 1292</t>
    <phoneticPr fontId="2" type="noConversion"/>
  </si>
  <si>
    <t>1-15</t>
  </si>
  <si>
    <t>3M SUPER RAPID TEST PACK 41482V</t>
    <phoneticPr fontId="2" type="noConversion"/>
  </si>
  <si>
    <t>24EA/BOX</t>
    <phoneticPr fontId="2" type="noConversion"/>
  </si>
  <si>
    <t>1-16</t>
  </si>
  <si>
    <t>3M SUPER RAPID BIO INDICATOR(스팀) 1492V</t>
    <phoneticPr fontId="2" type="noConversion"/>
  </si>
  <si>
    <t>1-17</t>
  </si>
  <si>
    <t>감염방진마스크(N95)</t>
    <phoneticPr fontId="2" type="noConversion"/>
  </si>
  <si>
    <t>1-18</t>
  </si>
  <si>
    <t>1860S</t>
    <phoneticPr fontId="2" type="noConversion"/>
  </si>
  <si>
    <t>1-19</t>
  </si>
  <si>
    <t>3M 아바가드 디스펜서 수동</t>
    <phoneticPr fontId="2" type="noConversion"/>
  </si>
  <si>
    <t>9201A/수동</t>
    <phoneticPr fontId="2" type="noConversion"/>
  </si>
  <si>
    <t>1-20</t>
  </si>
  <si>
    <t xml:space="preserve">3M 아바가드 외용액 9200 </t>
    <phoneticPr fontId="2" type="noConversion"/>
  </si>
  <si>
    <t>500ml</t>
    <phoneticPr fontId="2" type="noConversion"/>
  </si>
  <si>
    <t>1-21</t>
  </si>
  <si>
    <t>3M steri-gas cartridge</t>
    <phoneticPr fontId="2" type="noConversion"/>
  </si>
  <si>
    <t>8-170</t>
    <phoneticPr fontId="2" type="noConversion"/>
  </si>
  <si>
    <t>2그룹</t>
    <phoneticPr fontId="2" type="noConversion"/>
  </si>
  <si>
    <t>2-1</t>
    <phoneticPr fontId="2" type="noConversion"/>
  </si>
  <si>
    <t>5mm-short</t>
    <phoneticPr fontId="2" type="noConversion"/>
  </si>
  <si>
    <t>EA</t>
    <phoneticPr fontId="2" type="noConversion"/>
  </si>
  <si>
    <t>2-2</t>
  </si>
  <si>
    <t>5mm</t>
    <phoneticPr fontId="2" type="noConversion"/>
  </si>
  <si>
    <t>EA</t>
    <phoneticPr fontId="2" type="noConversion"/>
  </si>
  <si>
    <t>Laport(B/L)-U</t>
    <phoneticPr fontId="2" type="noConversion"/>
  </si>
  <si>
    <t>11mm</t>
    <phoneticPr fontId="2" type="noConversion"/>
  </si>
  <si>
    <t>10*3/12*1</t>
    <phoneticPr fontId="2" type="noConversion"/>
  </si>
  <si>
    <t>3그룹</t>
    <phoneticPr fontId="2" type="noConversion"/>
  </si>
  <si>
    <t>3-1</t>
    <phoneticPr fontId="2" type="noConversion"/>
  </si>
  <si>
    <t>L9021001</t>
    <phoneticPr fontId="2" type="noConversion"/>
  </si>
  <si>
    <t>3-2</t>
  </si>
  <si>
    <t>J4120135</t>
    <phoneticPr fontId="2" type="noConversion"/>
  </si>
  <si>
    <t>K7420340</t>
    <phoneticPr fontId="2" type="noConversion"/>
  </si>
  <si>
    <t>L9011072</t>
    <phoneticPr fontId="2" type="noConversion"/>
  </si>
  <si>
    <t>K4101021</t>
    <phoneticPr fontId="2" type="noConversion"/>
  </si>
  <si>
    <t>K5001088</t>
    <phoneticPr fontId="2" type="noConversion"/>
  </si>
  <si>
    <t>K4431118</t>
    <phoneticPr fontId="2" type="noConversion"/>
  </si>
  <si>
    <t>L5011011</t>
    <phoneticPr fontId="2" type="noConversion"/>
  </si>
  <si>
    <t>J6051051</t>
    <phoneticPr fontId="2" type="noConversion"/>
  </si>
  <si>
    <t>Aqua pak (pkg=10ea)</t>
    <phoneticPr fontId="2" type="noConversion"/>
  </si>
  <si>
    <t>4그룹</t>
    <phoneticPr fontId="2" type="noConversion"/>
  </si>
  <si>
    <t>4-1</t>
    <phoneticPr fontId="2" type="noConversion"/>
  </si>
  <si>
    <t>오피덱스액</t>
  </si>
  <si>
    <t>4ℓ</t>
  </si>
  <si>
    <t>퍼슨</t>
  </si>
  <si>
    <t>병</t>
    <phoneticPr fontId="2" type="noConversion"/>
  </si>
  <si>
    <t>4-2</t>
  </si>
  <si>
    <t>포비딘액100mg-일반</t>
  </si>
  <si>
    <t>1,000mL</t>
  </si>
  <si>
    <t>루브겔</t>
  </si>
  <si>
    <t>100g</t>
  </si>
  <si>
    <t>튜브</t>
    <phoneticPr fontId="2" type="noConversion"/>
  </si>
  <si>
    <t>헥시타놀이티2%액</t>
  </si>
  <si>
    <t>500mL(병)</t>
  </si>
  <si>
    <t>구미농글리세린(원료)</t>
  </si>
  <si>
    <t>1kg(ℓ)</t>
  </si>
  <si>
    <t>구미제약</t>
  </si>
  <si>
    <t>청솔소독용에탄올</t>
  </si>
  <si>
    <t>1L</t>
  </si>
  <si>
    <t>삼현제약</t>
  </si>
  <si>
    <t>청솔과산화수소수</t>
  </si>
  <si>
    <t>250ml</t>
  </si>
  <si>
    <t>부외제조</t>
  </si>
  <si>
    <t>포비크린세정용-비보험</t>
  </si>
  <si>
    <t>4-9</t>
  </si>
  <si>
    <t>4L(병)</t>
  </si>
  <si>
    <t>4-10</t>
  </si>
  <si>
    <t>대봉백색바셀린</t>
  </si>
  <si>
    <t>450g</t>
  </si>
  <si>
    <t>대봉엘에</t>
  </si>
  <si>
    <t>통</t>
    <phoneticPr fontId="2" type="noConversion"/>
  </si>
  <si>
    <t>4-11</t>
  </si>
  <si>
    <t>에탄올-소독용95%</t>
  </si>
  <si>
    <t>1ℓ</t>
  </si>
  <si>
    <t>5그룹</t>
    <phoneticPr fontId="2" type="noConversion"/>
  </si>
  <si>
    <t>5-1</t>
    <phoneticPr fontId="2" type="noConversion"/>
  </si>
  <si>
    <t>BC0101KJ</t>
  </si>
  <si>
    <t>DEMIOS</t>
  </si>
  <si>
    <t>1CC</t>
  </si>
  <si>
    <t>시지바이오</t>
  </si>
  <si>
    <t>5-2</t>
  </si>
  <si>
    <t>M3032612</t>
    <phoneticPr fontId="2" type="noConversion"/>
  </si>
  <si>
    <t>EASY FOAM (이지폼) 두께7mm</t>
    <phoneticPr fontId="2" type="noConversion"/>
  </si>
  <si>
    <t>40*70</t>
    <phoneticPr fontId="2" type="noConversion"/>
  </si>
  <si>
    <t>시지바이오</t>
    <phoneticPr fontId="2" type="noConversion"/>
  </si>
  <si>
    <t>M2094158</t>
    <phoneticPr fontId="2" type="noConversion"/>
  </si>
  <si>
    <t>콘쥬란(CONJURAN)</t>
    <phoneticPr fontId="2" type="noConversion"/>
  </si>
  <si>
    <t>전규격</t>
    <phoneticPr fontId="2" type="noConversion"/>
  </si>
  <si>
    <t>(주)파마리서치프로덕트</t>
    <phoneticPr fontId="2" type="noConversion"/>
  </si>
  <si>
    <t>F1402094</t>
  </si>
  <si>
    <t>MANAN NEEDLE</t>
  </si>
  <si>
    <t>11G</t>
  </si>
  <si>
    <t>스파이노텍</t>
  </si>
  <si>
    <t>13G</t>
  </si>
  <si>
    <t>E5100040</t>
  </si>
  <si>
    <t>EXOLENT SPINE</t>
  </si>
  <si>
    <t>20G</t>
  </si>
  <si>
    <t>C0409006</t>
    <phoneticPr fontId="2" type="noConversion"/>
  </si>
  <si>
    <t>BONGROS HAGE</t>
    <phoneticPr fontId="2" type="noConversion"/>
  </si>
  <si>
    <t>20CC</t>
    <phoneticPr fontId="2" type="noConversion"/>
  </si>
  <si>
    <t>시지바이오</t>
    <phoneticPr fontId="2" type="noConversion"/>
  </si>
  <si>
    <t>C0409005</t>
  </si>
  <si>
    <t>BONGROS HAGE</t>
  </si>
  <si>
    <t>10CC</t>
  </si>
  <si>
    <t>F1412004</t>
  </si>
  <si>
    <t>SPASY</t>
  </si>
  <si>
    <t>F1411104</t>
  </si>
  <si>
    <t>SPASY KIT T2</t>
  </si>
  <si>
    <t>BM2101QT</t>
  </si>
  <si>
    <t>MEDICLORE</t>
  </si>
  <si>
    <t>6그룹</t>
    <phoneticPr fontId="2" type="noConversion"/>
  </si>
  <si>
    <t>6-1</t>
    <phoneticPr fontId="2" type="noConversion"/>
  </si>
  <si>
    <t>K8103235</t>
    <phoneticPr fontId="2" type="noConversion"/>
  </si>
  <si>
    <t>QPLINT LONG LEG</t>
    <phoneticPr fontId="2" type="noConversion"/>
  </si>
  <si>
    <t>대,중,소(좌우)</t>
    <phoneticPr fontId="2" type="noConversion"/>
  </si>
  <si>
    <t>㈜이엠텍</t>
    <phoneticPr fontId="2" type="noConversion"/>
  </si>
  <si>
    <t>ea</t>
    <phoneticPr fontId="2" type="noConversion"/>
  </si>
  <si>
    <t>K8103335</t>
    <phoneticPr fontId="2" type="noConversion"/>
  </si>
  <si>
    <t>QPLINT LONG ARM</t>
    <phoneticPr fontId="2" type="noConversion"/>
  </si>
  <si>
    <t>대,중,소(좌우)</t>
    <phoneticPr fontId="2" type="noConversion"/>
  </si>
  <si>
    <t>㈜이엠텍</t>
    <phoneticPr fontId="2" type="noConversion"/>
  </si>
  <si>
    <t>ea</t>
    <phoneticPr fontId="2" type="noConversion"/>
  </si>
  <si>
    <t>K8103435</t>
    <phoneticPr fontId="2" type="noConversion"/>
  </si>
  <si>
    <t>QPLINT SHORT LEG</t>
    <phoneticPr fontId="2" type="noConversion"/>
  </si>
  <si>
    <t>K8103535</t>
    <phoneticPr fontId="2" type="noConversion"/>
  </si>
  <si>
    <t>QPLINT SHORT ARM</t>
    <phoneticPr fontId="2" type="noConversion"/>
  </si>
  <si>
    <t>K8102135</t>
    <phoneticPr fontId="2" type="noConversion"/>
  </si>
  <si>
    <t>ECOSPLINT SHORT ARM</t>
    <phoneticPr fontId="2" type="noConversion"/>
  </si>
  <si>
    <t>BK7100UC</t>
    <phoneticPr fontId="2" type="noConversion"/>
  </si>
  <si>
    <t>QTIVE COHESIVE BANDAGE</t>
    <phoneticPr fontId="2" type="noConversion"/>
  </si>
  <si>
    <t>10cm * 3m</t>
    <phoneticPr fontId="2" type="noConversion"/>
  </si>
  <si>
    <t>상지 압박밴드</t>
    <phoneticPr fontId="2" type="noConversion"/>
  </si>
  <si>
    <t>XL,L,M,S</t>
    <phoneticPr fontId="2" type="noConversion"/>
  </si>
  <si>
    <t>beijing jinwei kangda medical instrumnet LTD.</t>
    <phoneticPr fontId="2" type="noConversion"/>
  </si>
  <si>
    <t>하지 압박밴드</t>
    <phoneticPr fontId="2" type="noConversion"/>
  </si>
  <si>
    <t>XL,L,M,S</t>
    <phoneticPr fontId="2" type="noConversion"/>
  </si>
  <si>
    <t>beijing jinwei kangda medical instrumnet LTD.</t>
    <phoneticPr fontId="2" type="noConversion"/>
  </si>
  <si>
    <t>7그룹</t>
    <phoneticPr fontId="2" type="noConversion"/>
  </si>
  <si>
    <t>7-1</t>
    <phoneticPr fontId="2" type="noConversion"/>
  </si>
  <si>
    <t>주)임플란트 캐스트</t>
  </si>
  <si>
    <t>7-6</t>
  </si>
  <si>
    <t>7-7</t>
  </si>
  <si>
    <t>7-8</t>
  </si>
  <si>
    <t>7-9</t>
  </si>
  <si>
    <t>E2001220</t>
  </si>
  <si>
    <t>ACS PS FEMORAL COMPONENT CEMENTED</t>
  </si>
  <si>
    <t>7-10</t>
  </si>
  <si>
    <t>E2011120</t>
  </si>
  <si>
    <t>ACS PB TIBIA COMPONET CEMENTED</t>
  </si>
  <si>
    <t>7-11</t>
  </si>
  <si>
    <t>E2021220</t>
  </si>
  <si>
    <t>ACS FB UHMW-PE GUR BEARING</t>
  </si>
  <si>
    <t>7-12</t>
  </si>
  <si>
    <t>E5102094</t>
  </si>
  <si>
    <t>K-MIXER</t>
  </si>
  <si>
    <t>성원메디칼</t>
  </si>
  <si>
    <t>7-13</t>
  </si>
  <si>
    <t>E5002020</t>
  </si>
  <si>
    <t>G1A40</t>
  </si>
  <si>
    <t>7-14</t>
  </si>
  <si>
    <t>E1012020</t>
  </si>
  <si>
    <t>IC-HEAD COROMO</t>
  </si>
  <si>
    <t>8그룹</t>
    <phoneticPr fontId="2" type="noConversion"/>
  </si>
  <si>
    <t>8-1</t>
    <phoneticPr fontId="2" type="noConversion"/>
  </si>
  <si>
    <t>SYNTHES GMBH</t>
  </si>
  <si>
    <t>C5494013</t>
  </si>
  <si>
    <t>C5501013</t>
  </si>
  <si>
    <t>C5475903</t>
  </si>
  <si>
    <t>C3112103</t>
  </si>
  <si>
    <t>C3191003</t>
  </si>
  <si>
    <t>C5467103</t>
  </si>
  <si>
    <t>8-10</t>
  </si>
  <si>
    <t>C5478003</t>
  </si>
  <si>
    <t>8-11</t>
  </si>
  <si>
    <t>8-12</t>
  </si>
  <si>
    <t>C5430703</t>
  </si>
  <si>
    <t>8-13</t>
  </si>
  <si>
    <t>C5475703</t>
  </si>
  <si>
    <t>8-14</t>
  </si>
  <si>
    <t>8-15</t>
  </si>
  <si>
    <t>C5430013</t>
  </si>
  <si>
    <t>8-16</t>
  </si>
  <si>
    <t>8-17</t>
  </si>
  <si>
    <t>C3115103</t>
  </si>
  <si>
    <t>8-18</t>
  </si>
  <si>
    <t>C3115303</t>
  </si>
  <si>
    <t>8-19</t>
  </si>
  <si>
    <t>C5475313</t>
  </si>
  <si>
    <t>8-20</t>
  </si>
  <si>
    <t>8-21</t>
  </si>
  <si>
    <t>C5430113</t>
  </si>
  <si>
    <t>8-22</t>
  </si>
  <si>
    <t>C6401003</t>
  </si>
  <si>
    <t>8-23</t>
  </si>
  <si>
    <t>C6401023</t>
  </si>
  <si>
    <t>8-24</t>
  </si>
  <si>
    <t>8-25</t>
  </si>
  <si>
    <t>8-26</t>
  </si>
  <si>
    <t>C6405003</t>
  </si>
  <si>
    <t>8-27</t>
  </si>
  <si>
    <t>8-28</t>
  </si>
  <si>
    <t>8-29</t>
  </si>
  <si>
    <t>C6405103</t>
  </si>
  <si>
    <t>8-30</t>
  </si>
  <si>
    <t>C0413007</t>
  </si>
  <si>
    <t>BIOCOMPOSITES LTD</t>
  </si>
  <si>
    <t>8-31</t>
  </si>
  <si>
    <t>C5463203</t>
  </si>
  <si>
    <t>8-32</t>
  </si>
  <si>
    <t>C5469103</t>
  </si>
  <si>
    <t>8-33</t>
  </si>
  <si>
    <t>C3111203</t>
  </si>
  <si>
    <t>8-34</t>
  </si>
  <si>
    <t>C6401403</t>
  </si>
  <si>
    <t>8-35</t>
  </si>
  <si>
    <t>8-36</t>
  </si>
  <si>
    <t>C5430003</t>
  </si>
  <si>
    <t>8-37</t>
  </si>
  <si>
    <t>E1300057</t>
  </si>
  <si>
    <t>8-38</t>
  </si>
  <si>
    <t>C5451013</t>
  </si>
  <si>
    <t>8-39</t>
  </si>
  <si>
    <t>C5475403</t>
  </si>
  <si>
    <t>8-40</t>
  </si>
  <si>
    <t>C3114113</t>
  </si>
  <si>
    <t>8-41</t>
  </si>
  <si>
    <t>C3190603</t>
  </si>
  <si>
    <t>9그룹</t>
    <phoneticPr fontId="2" type="noConversion"/>
  </si>
  <si>
    <t>9-1</t>
    <phoneticPr fontId="2" type="noConversion"/>
  </si>
  <si>
    <t>3cc</t>
  </si>
  <si>
    <t>f1401204</t>
  </si>
  <si>
    <t>SWM KIT</t>
    <phoneticPr fontId="2" type="noConversion"/>
  </si>
  <si>
    <t>f1412047</t>
  </si>
  <si>
    <t>AQUA</t>
  </si>
  <si>
    <t>시엠블루</t>
  </si>
  <si>
    <t>f1411047</t>
  </si>
  <si>
    <t>AQUA KIT</t>
  </si>
  <si>
    <t>10그룹</t>
    <phoneticPr fontId="2" type="noConversion"/>
  </si>
  <si>
    <t>10-1</t>
    <phoneticPr fontId="2" type="noConversion"/>
  </si>
  <si>
    <t>C6411628</t>
  </si>
  <si>
    <t>Multi-Fix Cannulated Screw</t>
  </si>
  <si>
    <t>D1211128</t>
  </si>
  <si>
    <t>Multi-Fix Cannulated Washer</t>
  </si>
  <si>
    <t>C5430199</t>
  </si>
  <si>
    <t>SIS Anatomical Fibular Locking Plate</t>
  </si>
  <si>
    <t>C5475499</t>
  </si>
  <si>
    <t>SI Anatomical Mid Shaft Forearm Plate</t>
  </si>
  <si>
    <t>11그룹</t>
    <phoneticPr fontId="2" type="noConversion"/>
  </si>
  <si>
    <t>11-1</t>
    <phoneticPr fontId="2" type="noConversion"/>
  </si>
  <si>
    <t>N0041005</t>
    <phoneticPr fontId="2" type="noConversion"/>
  </si>
  <si>
    <t>disp. biopsy forceps )</t>
    <phoneticPr fontId="2" type="noConversion"/>
  </si>
  <si>
    <t>FB-230U(대장)</t>
    <phoneticPr fontId="2" type="noConversion"/>
  </si>
  <si>
    <t>엔비엠주식회사</t>
  </si>
  <si>
    <t xml:space="preserve">disp. biopsy forceps </t>
    <phoneticPr fontId="2" type="noConversion"/>
  </si>
  <si>
    <t>FB-231K(위)</t>
    <phoneticPr fontId="2" type="noConversion"/>
  </si>
  <si>
    <t>11-3</t>
  </si>
  <si>
    <t>J2710101</t>
    <phoneticPr fontId="2" type="noConversion"/>
  </si>
  <si>
    <t>EZ clip</t>
    <phoneticPr fontId="2" type="noConversion"/>
  </si>
  <si>
    <t>HX-610-135L</t>
    <phoneticPr fontId="2" type="noConversion"/>
  </si>
  <si>
    <t>11-4</t>
  </si>
  <si>
    <t>M2134002</t>
    <phoneticPr fontId="2" type="noConversion"/>
  </si>
  <si>
    <t xml:space="preserve">Plate-Disposable </t>
    <phoneticPr fontId="2" type="noConversion"/>
  </si>
  <si>
    <t>dual</t>
    <phoneticPr fontId="2" type="noConversion"/>
  </si>
  <si>
    <t>11-5</t>
  </si>
  <si>
    <t>single</t>
    <phoneticPr fontId="2" type="noConversion"/>
  </si>
  <si>
    <t>11-6</t>
  </si>
  <si>
    <t>washing brush</t>
    <phoneticPr fontId="2" type="noConversion"/>
  </si>
  <si>
    <t>BW-20T</t>
    <phoneticPr fontId="2" type="noConversion"/>
  </si>
  <si>
    <t>11-7</t>
  </si>
  <si>
    <t>J6061101</t>
    <phoneticPr fontId="2" type="noConversion"/>
  </si>
  <si>
    <t>11-8</t>
  </si>
  <si>
    <t>FG-V421PR Flower Basket:FG-V421P</t>
    <phoneticPr fontId="2" type="noConversion"/>
  </si>
  <si>
    <t>11-9</t>
  </si>
  <si>
    <t>Auxiliary Water Tube:MAJ-1608</t>
    <phoneticPr fontId="2" type="noConversion"/>
  </si>
  <si>
    <t>11-10</t>
  </si>
  <si>
    <t>J2711101</t>
    <phoneticPr fontId="2" type="noConversion"/>
  </si>
  <si>
    <t>11-11</t>
  </si>
  <si>
    <t>Polyp Trap:MH-14</t>
    <phoneticPr fontId="2" type="noConversion"/>
  </si>
  <si>
    <t>11-12</t>
  </si>
  <si>
    <t>Suction Button: MH-443</t>
    <phoneticPr fontId="2" type="noConversion"/>
  </si>
  <si>
    <t>11-13</t>
  </si>
  <si>
    <t>A/W  Button: MH-438</t>
    <phoneticPr fontId="2" type="noConversion"/>
  </si>
  <si>
    <t>12그룹</t>
    <phoneticPr fontId="2" type="noConversion"/>
  </si>
  <si>
    <t>12-1</t>
    <phoneticPr fontId="2" type="noConversion"/>
  </si>
  <si>
    <t>j6001029</t>
    <phoneticPr fontId="2" type="noConversion"/>
  </si>
  <si>
    <t>200cm 미만</t>
    <phoneticPr fontId="2" type="noConversion"/>
  </si>
  <si>
    <t>200cm 이상</t>
    <phoneticPr fontId="2" type="noConversion"/>
  </si>
  <si>
    <t>j5001329</t>
    <phoneticPr fontId="2" type="noConversion"/>
  </si>
  <si>
    <t>Radifocus introducer Ⅱ</t>
    <phoneticPr fontId="2" type="noConversion"/>
  </si>
  <si>
    <t>014"</t>
    <phoneticPr fontId="2" type="noConversion"/>
  </si>
  <si>
    <t>j5011085</t>
    <phoneticPr fontId="2" type="noConversion"/>
  </si>
  <si>
    <t>martech medical</t>
    <phoneticPr fontId="2" type="noConversion"/>
  </si>
  <si>
    <t>j5002229</t>
    <phoneticPr fontId="2" type="noConversion"/>
  </si>
  <si>
    <t>Radifocus introducer Ⅱ(Sheath long)</t>
    <phoneticPr fontId="2" type="noConversion"/>
  </si>
  <si>
    <t>13그룹</t>
    <phoneticPr fontId="2" type="noConversion"/>
  </si>
  <si>
    <t>13-1</t>
    <phoneticPr fontId="2" type="noConversion"/>
  </si>
  <si>
    <t>j4800048</t>
    <phoneticPr fontId="2" type="noConversion"/>
  </si>
  <si>
    <t>k9205012</t>
    <phoneticPr fontId="2" type="noConversion"/>
  </si>
  <si>
    <t>ARROW ADVANTAGE5 PRESSURE INJECTABLE 1LUMEN PREMIUM SET</t>
    <phoneticPr fontId="2" type="noConversion"/>
  </si>
  <si>
    <t>ARROW ADVANTAGE5 PRESSURE INJECTABLE 2LUMEN PREMIUM SET</t>
    <phoneticPr fontId="2" type="noConversion"/>
  </si>
  <si>
    <t>ARROW ADVANTAGE5 PRESSURE INJECTABLE 3LUMEN PREMIUM SET</t>
    <phoneticPr fontId="2" type="noConversion"/>
  </si>
  <si>
    <t>산정불가</t>
    <phoneticPr fontId="2" type="noConversion"/>
  </si>
  <si>
    <t>extension line</t>
    <phoneticPr fontId="2" type="noConversion"/>
  </si>
  <si>
    <t>500PSI 1200mm</t>
    <phoneticPr fontId="2" type="noConversion"/>
  </si>
  <si>
    <t>지메디</t>
    <phoneticPr fontId="2" type="noConversion"/>
  </si>
  <si>
    <t>500PSI 300mm</t>
    <phoneticPr fontId="2" type="noConversion"/>
  </si>
  <si>
    <t>j5010115</t>
    <phoneticPr fontId="2" type="noConversion"/>
  </si>
  <si>
    <t>5F</t>
    <phoneticPr fontId="2" type="noConversion"/>
  </si>
  <si>
    <t>덕우메디칼</t>
    <phoneticPr fontId="2" type="noConversion"/>
  </si>
  <si>
    <t>j4032023</t>
    <phoneticPr fontId="2" type="noConversion"/>
  </si>
  <si>
    <t>EQ drainage catheter</t>
    <phoneticPr fontId="2" type="noConversion"/>
  </si>
  <si>
    <t>8.5F-2cm</t>
    <phoneticPr fontId="2" type="noConversion"/>
  </si>
  <si>
    <t>바스플렉스</t>
    <phoneticPr fontId="2" type="noConversion"/>
  </si>
  <si>
    <t>14그룹</t>
    <phoneticPr fontId="2" type="noConversion"/>
  </si>
  <si>
    <t>14-1</t>
    <phoneticPr fontId="2" type="noConversion"/>
  </si>
  <si>
    <t>j8083024</t>
    <phoneticPr fontId="2" type="noConversion"/>
  </si>
  <si>
    <t>ALL SIZE</t>
    <phoneticPr fontId="2" type="noConversion"/>
  </si>
  <si>
    <t>15그룹</t>
    <phoneticPr fontId="2" type="noConversion"/>
  </si>
  <si>
    <t>15-1</t>
    <phoneticPr fontId="2" type="noConversion"/>
  </si>
  <si>
    <t>j4081055</t>
    <phoneticPr fontId="2" type="noConversion"/>
  </si>
  <si>
    <t>CVBIO.co.LTD</t>
    <phoneticPr fontId="2" type="noConversion"/>
  </si>
  <si>
    <t>16그룹</t>
    <phoneticPr fontId="2" type="noConversion"/>
  </si>
  <si>
    <t>16-1</t>
    <phoneticPr fontId="2" type="noConversion"/>
  </si>
  <si>
    <t>N0041003</t>
  </si>
  <si>
    <t>태성메디텍 일회용 COLD 회전형 SNARE 15mm</t>
    <phoneticPr fontId="2" type="noConversion"/>
  </si>
  <si>
    <t>ATE-QTQ-TY-23x2300X15
-C(0.24mm)</t>
    <phoneticPr fontId="2" type="noConversion"/>
  </si>
  <si>
    <t>선진메디칼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</si>
</sst>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#,###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Calibri"/>
      <family val="2"/>
    </font>
    <font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41" fontId="0" fillId="0" borderId="0" xfId="1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41" fontId="3" fillId="2" borderId="1" xfId="1" applyFont="1" applyFill="1" applyBorder="1" applyAlignment="1">
      <alignment horizontal="center" vertical="center" shrinkToFit="1"/>
    </xf>
    <xf numFmtId="41" fontId="3" fillId="2" borderId="1" xfId="1" applyFont="1" applyFill="1" applyBorder="1" applyAlignment="1">
      <alignment horizontal="center" vertical="center"/>
    </xf>
    <xf numFmtId="41" fontId="3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41" fontId="7" fillId="0" borderId="1" xfId="1" applyFont="1" applyFill="1" applyBorder="1" applyAlignment="1">
      <alignment vertical="center"/>
    </xf>
    <xf numFmtId="49" fontId="7" fillId="5" borderId="1" xfId="0" applyNumberFormat="1" applyFont="1" applyFill="1" applyBorder="1" applyAlignment="1">
      <alignment horizontal="center" vertical="center"/>
    </xf>
    <xf numFmtId="41" fontId="7" fillId="0" borderId="1" xfId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/>
    </xf>
    <xf numFmtId="41" fontId="7" fillId="5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2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/>
    </xf>
    <xf numFmtId="49" fontId="8" fillId="5" borderId="1" xfId="2" applyNumberFormat="1" applyFont="1" applyFill="1" applyBorder="1" applyAlignment="1">
      <alignment horizontal="center" vertical="center"/>
    </xf>
    <xf numFmtId="41" fontId="8" fillId="5" borderId="1" xfId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5" borderId="1" xfId="2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shrinkToFit="1"/>
    </xf>
    <xf numFmtId="49" fontId="9" fillId="0" borderId="1" xfId="2" applyNumberFormat="1" applyFont="1" applyFill="1" applyBorder="1" applyAlignment="1">
      <alignment horizontal="center" vertical="center" shrinkToFit="1"/>
    </xf>
    <xf numFmtId="49" fontId="9" fillId="0" borderId="1" xfId="2" applyNumberFormat="1" applyFont="1" applyFill="1" applyBorder="1" applyAlignment="1">
      <alignment horizontal="center" vertical="center"/>
    </xf>
    <xf numFmtId="176" fontId="9" fillId="0" borderId="1" xfId="2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41" fontId="7" fillId="0" borderId="2" xfId="1" applyFont="1" applyFill="1" applyBorder="1" applyAlignment="1">
      <alignment horizontal="center" vertical="center"/>
    </xf>
    <xf numFmtId="41" fontId="7" fillId="0" borderId="3" xfId="1" applyFont="1" applyFill="1" applyBorder="1" applyAlignment="1">
      <alignment horizontal="center" vertical="center"/>
    </xf>
    <xf numFmtId="41" fontId="7" fillId="0" borderId="4" xfId="1" applyFont="1" applyFill="1" applyBorder="1" applyAlignment="1">
      <alignment horizontal="center" vertical="center"/>
    </xf>
    <xf numFmtId="41" fontId="7" fillId="0" borderId="2" xfId="0" applyNumberFormat="1" applyFont="1" applyFill="1" applyBorder="1" applyAlignment="1">
      <alignment horizontal="center" vertical="center"/>
    </xf>
    <xf numFmtId="41" fontId="7" fillId="0" borderId="3" xfId="0" applyNumberFormat="1" applyFont="1" applyFill="1" applyBorder="1" applyAlignment="1">
      <alignment horizontal="center" vertical="center"/>
    </xf>
    <xf numFmtId="41" fontId="7" fillId="0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"/>
  <sheetViews>
    <sheetView tabSelected="1" zoomScaleNormal="100" workbookViewId="0">
      <selection activeCell="C204" sqref="C204"/>
    </sheetView>
  </sheetViews>
  <sheetFormatPr defaultRowHeight="16.5" x14ac:dyDescent="0.3"/>
  <cols>
    <col min="2" max="2" width="8" style="3" customWidth="1"/>
    <col min="3" max="3" width="13.875" style="1" bestFit="1" customWidth="1"/>
    <col min="4" max="4" width="58.125" style="1" bestFit="1" customWidth="1"/>
    <col min="5" max="5" width="22.375" style="1" bestFit="1" customWidth="1"/>
    <col min="6" max="6" width="44.625" style="1" bestFit="1" customWidth="1"/>
    <col min="7" max="7" width="7" style="1" bestFit="1" customWidth="1"/>
    <col min="8" max="8" width="10.5" style="2" bestFit="1" customWidth="1"/>
    <col min="9" max="9" width="10.875" style="2" bestFit="1" customWidth="1"/>
    <col min="10" max="10" width="13" style="2" bestFit="1" customWidth="1"/>
    <col min="11" max="11" width="13" style="1" bestFit="1" customWidth="1"/>
  </cols>
  <sheetData>
    <row r="1" spans="1:11" ht="26.25" x14ac:dyDescent="0.3">
      <c r="A1" s="46" t="s">
        <v>351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21.75" customHeight="1" x14ac:dyDescent="0.3">
      <c r="A2" s="4" t="s">
        <v>349</v>
      </c>
      <c r="B2" s="5" t="s">
        <v>350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7" t="s">
        <v>5</v>
      </c>
      <c r="I2" s="8" t="s">
        <v>352</v>
      </c>
      <c r="J2" s="8" t="s">
        <v>6</v>
      </c>
      <c r="K2" s="9" t="s">
        <v>292</v>
      </c>
    </row>
    <row r="3" spans="1:11" x14ac:dyDescent="0.3">
      <c r="A3" s="44" t="s">
        <v>353</v>
      </c>
      <c r="B3" s="31" t="s">
        <v>354</v>
      </c>
      <c r="C3" s="11" t="s">
        <v>355</v>
      </c>
      <c r="D3" s="10" t="s">
        <v>356</v>
      </c>
      <c r="E3" s="10" t="s">
        <v>357</v>
      </c>
      <c r="F3" s="10" t="s">
        <v>358</v>
      </c>
      <c r="G3" s="11" t="s">
        <v>359</v>
      </c>
      <c r="H3" s="14">
        <v>60</v>
      </c>
      <c r="I3" s="14">
        <v>0</v>
      </c>
      <c r="J3" s="14">
        <f>I3*H3</f>
        <v>0</v>
      </c>
      <c r="K3" s="41">
        <f>SUM(J3:J23)</f>
        <v>0</v>
      </c>
    </row>
    <row r="4" spans="1:11" x14ac:dyDescent="0.3">
      <c r="A4" s="45"/>
      <c r="B4" s="31" t="s">
        <v>312</v>
      </c>
      <c r="C4" s="11" t="s">
        <v>360</v>
      </c>
      <c r="D4" s="10" t="s">
        <v>361</v>
      </c>
      <c r="E4" s="10" t="s">
        <v>357</v>
      </c>
      <c r="F4" s="10" t="s">
        <v>358</v>
      </c>
      <c r="G4" s="11" t="s">
        <v>359</v>
      </c>
      <c r="H4" s="14">
        <v>310</v>
      </c>
      <c r="I4" s="14">
        <v>0</v>
      </c>
      <c r="J4" s="14">
        <f t="shared" ref="J4:J67" si="0">I4*H4</f>
        <v>0</v>
      </c>
      <c r="K4" s="42"/>
    </row>
    <row r="5" spans="1:11" x14ac:dyDescent="0.3">
      <c r="A5" s="45"/>
      <c r="B5" s="31" t="s">
        <v>137</v>
      </c>
      <c r="C5" s="11" t="s">
        <v>362</v>
      </c>
      <c r="D5" s="10" t="s">
        <v>363</v>
      </c>
      <c r="E5" s="10" t="s">
        <v>357</v>
      </c>
      <c r="F5" s="10" t="s">
        <v>358</v>
      </c>
      <c r="G5" s="11" t="s">
        <v>359</v>
      </c>
      <c r="H5" s="14">
        <v>510</v>
      </c>
      <c r="I5" s="14">
        <v>0</v>
      </c>
      <c r="J5" s="14">
        <f t="shared" si="0"/>
        <v>0</v>
      </c>
      <c r="K5" s="42"/>
    </row>
    <row r="6" spans="1:11" x14ac:dyDescent="0.3">
      <c r="A6" s="45"/>
      <c r="B6" s="31" t="s">
        <v>140</v>
      </c>
      <c r="C6" s="11" t="s">
        <v>364</v>
      </c>
      <c r="D6" s="10" t="s">
        <v>365</v>
      </c>
      <c r="E6" s="10" t="s">
        <v>357</v>
      </c>
      <c r="F6" s="10" t="s">
        <v>358</v>
      </c>
      <c r="G6" s="11" t="s">
        <v>359</v>
      </c>
      <c r="H6" s="14">
        <v>300</v>
      </c>
      <c r="I6" s="14">
        <v>0</v>
      </c>
      <c r="J6" s="14">
        <f t="shared" si="0"/>
        <v>0</v>
      </c>
      <c r="K6" s="42"/>
    </row>
    <row r="7" spans="1:11" x14ac:dyDescent="0.3">
      <c r="A7" s="45"/>
      <c r="B7" s="31" t="s">
        <v>143</v>
      </c>
      <c r="C7" s="11" t="s">
        <v>366</v>
      </c>
      <c r="D7" s="10" t="s">
        <v>367</v>
      </c>
      <c r="E7" s="10" t="s">
        <v>357</v>
      </c>
      <c r="F7" s="10" t="s">
        <v>358</v>
      </c>
      <c r="G7" s="11" t="s">
        <v>359</v>
      </c>
      <c r="H7" s="14">
        <v>40</v>
      </c>
      <c r="I7" s="14">
        <v>0</v>
      </c>
      <c r="J7" s="14">
        <f t="shared" si="0"/>
        <v>0</v>
      </c>
      <c r="K7" s="42"/>
    </row>
    <row r="8" spans="1:11" x14ac:dyDescent="0.3">
      <c r="A8" s="45"/>
      <c r="B8" s="31" t="s">
        <v>146</v>
      </c>
      <c r="C8" s="11" t="s">
        <v>368</v>
      </c>
      <c r="D8" s="10" t="s">
        <v>369</v>
      </c>
      <c r="E8" s="10" t="s">
        <v>357</v>
      </c>
      <c r="F8" s="10" t="s">
        <v>358</v>
      </c>
      <c r="G8" s="11" t="s">
        <v>359</v>
      </c>
      <c r="H8" s="14">
        <v>380</v>
      </c>
      <c r="I8" s="14">
        <v>0</v>
      </c>
      <c r="J8" s="14">
        <f t="shared" si="0"/>
        <v>0</v>
      </c>
      <c r="K8" s="42"/>
    </row>
    <row r="9" spans="1:11" x14ac:dyDescent="0.3">
      <c r="A9" s="45"/>
      <c r="B9" s="31" t="s">
        <v>149</v>
      </c>
      <c r="C9" s="11" t="s">
        <v>370</v>
      </c>
      <c r="D9" s="10" t="s">
        <v>371</v>
      </c>
      <c r="E9" s="10" t="s">
        <v>357</v>
      </c>
      <c r="F9" s="10" t="s">
        <v>358</v>
      </c>
      <c r="G9" s="11" t="s">
        <v>359</v>
      </c>
      <c r="H9" s="14">
        <v>330</v>
      </c>
      <c r="I9" s="14">
        <v>0</v>
      </c>
      <c r="J9" s="14">
        <f t="shared" si="0"/>
        <v>0</v>
      </c>
      <c r="K9" s="42"/>
    </row>
    <row r="10" spans="1:11" x14ac:dyDescent="0.3">
      <c r="A10" s="45"/>
      <c r="B10" s="31" t="s">
        <v>35</v>
      </c>
      <c r="C10" s="11" t="s">
        <v>372</v>
      </c>
      <c r="D10" s="10" t="s">
        <v>373</v>
      </c>
      <c r="E10" s="10" t="s">
        <v>357</v>
      </c>
      <c r="F10" s="10" t="s">
        <v>358</v>
      </c>
      <c r="G10" s="11" t="s">
        <v>359</v>
      </c>
      <c r="H10" s="14">
        <v>120</v>
      </c>
      <c r="I10" s="14">
        <v>0</v>
      </c>
      <c r="J10" s="14">
        <f t="shared" si="0"/>
        <v>0</v>
      </c>
      <c r="K10" s="42"/>
    </row>
    <row r="11" spans="1:11" x14ac:dyDescent="0.3">
      <c r="A11" s="45"/>
      <c r="B11" s="31" t="s">
        <v>36</v>
      </c>
      <c r="C11" s="11" t="s">
        <v>374</v>
      </c>
      <c r="D11" s="10" t="s">
        <v>375</v>
      </c>
      <c r="E11" s="10" t="s">
        <v>357</v>
      </c>
      <c r="F11" s="10" t="s">
        <v>358</v>
      </c>
      <c r="G11" s="11" t="s">
        <v>359</v>
      </c>
      <c r="H11" s="14">
        <v>760</v>
      </c>
      <c r="I11" s="14">
        <v>0</v>
      </c>
      <c r="J11" s="14">
        <f t="shared" si="0"/>
        <v>0</v>
      </c>
      <c r="K11" s="42"/>
    </row>
    <row r="12" spans="1:11" x14ac:dyDescent="0.3">
      <c r="A12" s="45"/>
      <c r="B12" s="31" t="s">
        <v>37</v>
      </c>
      <c r="C12" s="11" t="s">
        <v>376</v>
      </c>
      <c r="D12" s="10" t="s">
        <v>377</v>
      </c>
      <c r="E12" s="10" t="s">
        <v>357</v>
      </c>
      <c r="F12" s="10" t="s">
        <v>358</v>
      </c>
      <c r="G12" s="11" t="s">
        <v>359</v>
      </c>
      <c r="H12" s="14">
        <v>20</v>
      </c>
      <c r="I12" s="14">
        <v>0</v>
      </c>
      <c r="J12" s="14">
        <f t="shared" si="0"/>
        <v>0</v>
      </c>
      <c r="K12" s="42"/>
    </row>
    <row r="13" spans="1:11" x14ac:dyDescent="0.3">
      <c r="A13" s="45"/>
      <c r="B13" s="31" t="s">
        <v>154</v>
      </c>
      <c r="C13" s="11" t="s">
        <v>378</v>
      </c>
      <c r="D13" s="10" t="s">
        <v>379</v>
      </c>
      <c r="E13" s="10" t="s">
        <v>380</v>
      </c>
      <c r="F13" s="10" t="s">
        <v>358</v>
      </c>
      <c r="G13" s="11" t="s">
        <v>359</v>
      </c>
      <c r="H13" s="14">
        <v>55</v>
      </c>
      <c r="I13" s="14">
        <v>0</v>
      </c>
      <c r="J13" s="14">
        <f t="shared" si="0"/>
        <v>0</v>
      </c>
      <c r="K13" s="42"/>
    </row>
    <row r="14" spans="1:11" x14ac:dyDescent="0.3">
      <c r="A14" s="45"/>
      <c r="B14" s="31" t="s">
        <v>155</v>
      </c>
      <c r="C14" s="11" t="s">
        <v>381</v>
      </c>
      <c r="D14" s="10" t="s">
        <v>382</v>
      </c>
      <c r="E14" s="10" t="s">
        <v>383</v>
      </c>
      <c r="F14" s="10" t="s">
        <v>384</v>
      </c>
      <c r="G14" s="11" t="s">
        <v>385</v>
      </c>
      <c r="H14" s="14">
        <v>400</v>
      </c>
      <c r="I14" s="14">
        <v>0</v>
      </c>
      <c r="J14" s="14">
        <f t="shared" si="0"/>
        <v>0</v>
      </c>
      <c r="K14" s="42"/>
    </row>
    <row r="15" spans="1:11" x14ac:dyDescent="0.3">
      <c r="A15" s="45"/>
      <c r="B15" s="31" t="s">
        <v>156</v>
      </c>
      <c r="C15" s="11"/>
      <c r="D15" s="10" t="s">
        <v>386</v>
      </c>
      <c r="E15" s="10" t="s">
        <v>383</v>
      </c>
      <c r="F15" s="10" t="s">
        <v>387</v>
      </c>
      <c r="G15" s="11" t="s">
        <v>388</v>
      </c>
      <c r="H15" s="14">
        <v>10</v>
      </c>
      <c r="I15" s="14">
        <v>0</v>
      </c>
      <c r="J15" s="14">
        <f t="shared" si="0"/>
        <v>0</v>
      </c>
      <c r="K15" s="42"/>
    </row>
    <row r="16" spans="1:11" x14ac:dyDescent="0.3">
      <c r="A16" s="45"/>
      <c r="B16" s="31" t="s">
        <v>157</v>
      </c>
      <c r="C16" s="11"/>
      <c r="D16" s="10" t="s">
        <v>389</v>
      </c>
      <c r="E16" s="10" t="s">
        <v>383</v>
      </c>
      <c r="F16" s="10" t="s">
        <v>387</v>
      </c>
      <c r="G16" s="11" t="s">
        <v>388</v>
      </c>
      <c r="H16" s="14">
        <v>1</v>
      </c>
      <c r="I16" s="14">
        <v>0</v>
      </c>
      <c r="J16" s="14">
        <f t="shared" si="0"/>
        <v>0</v>
      </c>
      <c r="K16" s="42"/>
    </row>
    <row r="17" spans="1:11" x14ac:dyDescent="0.3">
      <c r="A17" s="45"/>
      <c r="B17" s="31" t="s">
        <v>390</v>
      </c>
      <c r="C17" s="11"/>
      <c r="D17" s="10" t="s">
        <v>391</v>
      </c>
      <c r="E17" s="10" t="s">
        <v>392</v>
      </c>
      <c r="F17" s="10" t="s">
        <v>384</v>
      </c>
      <c r="G17" s="11" t="s">
        <v>388</v>
      </c>
      <c r="H17" s="14">
        <v>2</v>
      </c>
      <c r="I17" s="14">
        <v>0</v>
      </c>
      <c r="J17" s="14">
        <f t="shared" si="0"/>
        <v>0</v>
      </c>
      <c r="K17" s="42"/>
    </row>
    <row r="18" spans="1:11" x14ac:dyDescent="0.3">
      <c r="A18" s="45"/>
      <c r="B18" s="31" t="s">
        <v>393</v>
      </c>
      <c r="C18" s="11"/>
      <c r="D18" s="10" t="s">
        <v>394</v>
      </c>
      <c r="E18" s="10" t="s">
        <v>383</v>
      </c>
      <c r="F18" s="10" t="s">
        <v>384</v>
      </c>
      <c r="G18" s="11" t="s">
        <v>388</v>
      </c>
      <c r="H18" s="14">
        <v>20</v>
      </c>
      <c r="I18" s="14">
        <v>0</v>
      </c>
      <c r="J18" s="14">
        <f t="shared" si="0"/>
        <v>0</v>
      </c>
      <c r="K18" s="42"/>
    </row>
    <row r="19" spans="1:11" x14ac:dyDescent="0.3">
      <c r="A19" s="45"/>
      <c r="B19" s="31" t="s">
        <v>395</v>
      </c>
      <c r="C19" s="11"/>
      <c r="D19" s="10" t="s">
        <v>396</v>
      </c>
      <c r="E19" s="11">
        <v>1860</v>
      </c>
      <c r="F19" s="10" t="s">
        <v>384</v>
      </c>
      <c r="G19" s="11" t="s">
        <v>385</v>
      </c>
      <c r="H19" s="14">
        <v>1</v>
      </c>
      <c r="I19" s="14">
        <v>0</v>
      </c>
      <c r="J19" s="14">
        <f t="shared" si="0"/>
        <v>0</v>
      </c>
      <c r="K19" s="42"/>
    </row>
    <row r="20" spans="1:11" x14ac:dyDescent="0.3">
      <c r="A20" s="45"/>
      <c r="B20" s="31" t="s">
        <v>397</v>
      </c>
      <c r="C20" s="11"/>
      <c r="D20" s="10" t="s">
        <v>396</v>
      </c>
      <c r="E20" s="11" t="s">
        <v>398</v>
      </c>
      <c r="F20" s="10" t="s">
        <v>384</v>
      </c>
      <c r="G20" s="11" t="s">
        <v>385</v>
      </c>
      <c r="H20" s="14">
        <v>1</v>
      </c>
      <c r="I20" s="14">
        <v>0</v>
      </c>
      <c r="J20" s="14">
        <f t="shared" si="0"/>
        <v>0</v>
      </c>
      <c r="K20" s="42"/>
    </row>
    <row r="21" spans="1:11" x14ac:dyDescent="0.3">
      <c r="A21" s="45"/>
      <c r="B21" s="31" t="s">
        <v>399</v>
      </c>
      <c r="C21" s="11"/>
      <c r="D21" s="10" t="s">
        <v>400</v>
      </c>
      <c r="E21" s="11" t="s">
        <v>401</v>
      </c>
      <c r="F21" s="10" t="s">
        <v>384</v>
      </c>
      <c r="G21" s="11" t="s">
        <v>385</v>
      </c>
      <c r="H21" s="14">
        <v>1</v>
      </c>
      <c r="I21" s="14">
        <v>0</v>
      </c>
      <c r="J21" s="14">
        <f t="shared" si="0"/>
        <v>0</v>
      </c>
      <c r="K21" s="42"/>
    </row>
    <row r="22" spans="1:11" x14ac:dyDescent="0.3">
      <c r="A22" s="45"/>
      <c r="B22" s="31" t="s">
        <v>402</v>
      </c>
      <c r="C22" s="11"/>
      <c r="D22" s="10" t="s">
        <v>403</v>
      </c>
      <c r="E22" s="11" t="s">
        <v>404</v>
      </c>
      <c r="F22" s="10" t="s">
        <v>384</v>
      </c>
      <c r="G22" s="11" t="s">
        <v>385</v>
      </c>
      <c r="H22" s="14">
        <v>8</v>
      </c>
      <c r="I22" s="14">
        <v>0</v>
      </c>
      <c r="J22" s="14">
        <f t="shared" si="0"/>
        <v>0</v>
      </c>
      <c r="K22" s="42"/>
    </row>
    <row r="23" spans="1:11" x14ac:dyDescent="0.3">
      <c r="A23" s="45"/>
      <c r="B23" s="31" t="s">
        <v>405</v>
      </c>
      <c r="C23" s="11"/>
      <c r="D23" s="10" t="s">
        <v>406</v>
      </c>
      <c r="E23" s="11" t="s">
        <v>407</v>
      </c>
      <c r="F23" s="10" t="s">
        <v>384</v>
      </c>
      <c r="G23" s="11" t="s">
        <v>388</v>
      </c>
      <c r="H23" s="14">
        <v>25</v>
      </c>
      <c r="I23" s="14">
        <v>0</v>
      </c>
      <c r="J23" s="14">
        <f t="shared" si="0"/>
        <v>0</v>
      </c>
      <c r="K23" s="43"/>
    </row>
    <row r="24" spans="1:11" x14ac:dyDescent="0.3">
      <c r="A24" s="44" t="s">
        <v>408</v>
      </c>
      <c r="B24" s="31" t="s">
        <v>409</v>
      </c>
      <c r="C24" s="10" t="s">
        <v>41</v>
      </c>
      <c r="D24" s="10" t="s">
        <v>42</v>
      </c>
      <c r="E24" s="11" t="s">
        <v>410</v>
      </c>
      <c r="F24" s="32" t="s">
        <v>43</v>
      </c>
      <c r="G24" s="11" t="s">
        <v>411</v>
      </c>
      <c r="H24" s="14">
        <v>200</v>
      </c>
      <c r="I24" s="14">
        <v>0</v>
      </c>
      <c r="J24" s="14">
        <f t="shared" si="0"/>
        <v>0</v>
      </c>
      <c r="K24" s="41">
        <f>SUM(J24:J28)</f>
        <v>0</v>
      </c>
    </row>
    <row r="25" spans="1:11" x14ac:dyDescent="0.3">
      <c r="A25" s="45"/>
      <c r="B25" s="31" t="s">
        <v>412</v>
      </c>
      <c r="C25" s="10" t="s">
        <v>41</v>
      </c>
      <c r="D25" s="10" t="s">
        <v>42</v>
      </c>
      <c r="E25" s="11" t="s">
        <v>413</v>
      </c>
      <c r="F25" s="32" t="s">
        <v>43</v>
      </c>
      <c r="G25" s="11" t="s">
        <v>414</v>
      </c>
      <c r="H25" s="14">
        <v>80</v>
      </c>
      <c r="I25" s="14">
        <v>0</v>
      </c>
      <c r="J25" s="14">
        <f t="shared" si="0"/>
        <v>0</v>
      </c>
      <c r="K25" s="47"/>
    </row>
    <row r="26" spans="1:11" x14ac:dyDescent="0.3">
      <c r="A26" s="45"/>
      <c r="B26" s="31" t="s">
        <v>38</v>
      </c>
      <c r="C26" s="10" t="s">
        <v>41</v>
      </c>
      <c r="D26" s="10" t="s">
        <v>415</v>
      </c>
      <c r="E26" s="11" t="s">
        <v>416</v>
      </c>
      <c r="F26" s="32" t="s">
        <v>43</v>
      </c>
      <c r="G26" s="11" t="s">
        <v>414</v>
      </c>
      <c r="H26" s="14">
        <v>130</v>
      </c>
      <c r="I26" s="14">
        <v>0</v>
      </c>
      <c r="J26" s="14">
        <f t="shared" si="0"/>
        <v>0</v>
      </c>
      <c r="K26" s="47"/>
    </row>
    <row r="27" spans="1:11" x14ac:dyDescent="0.3">
      <c r="A27" s="45"/>
      <c r="B27" s="31" t="s">
        <v>39</v>
      </c>
      <c r="C27" s="10" t="s">
        <v>46</v>
      </c>
      <c r="D27" s="10" t="s">
        <v>47</v>
      </c>
      <c r="E27" s="11" t="s">
        <v>48</v>
      </c>
      <c r="F27" s="32" t="s">
        <v>43</v>
      </c>
      <c r="G27" s="11" t="s">
        <v>414</v>
      </c>
      <c r="H27" s="14">
        <v>140</v>
      </c>
      <c r="I27" s="14">
        <v>0</v>
      </c>
      <c r="J27" s="14">
        <f t="shared" si="0"/>
        <v>0</v>
      </c>
      <c r="K27" s="47"/>
    </row>
    <row r="28" spans="1:11" x14ac:dyDescent="0.3">
      <c r="A28" s="45"/>
      <c r="B28" s="31" t="s">
        <v>40</v>
      </c>
      <c r="C28" s="10" t="s">
        <v>50</v>
      </c>
      <c r="D28" s="10" t="s">
        <v>51</v>
      </c>
      <c r="E28" s="10" t="s">
        <v>417</v>
      </c>
      <c r="F28" s="32" t="s">
        <v>43</v>
      </c>
      <c r="G28" s="11" t="s">
        <v>414</v>
      </c>
      <c r="H28" s="14">
        <v>1</v>
      </c>
      <c r="I28" s="14">
        <v>0</v>
      </c>
      <c r="J28" s="14">
        <f t="shared" si="0"/>
        <v>0</v>
      </c>
      <c r="K28" s="48"/>
    </row>
    <row r="29" spans="1:11" x14ac:dyDescent="0.3">
      <c r="A29" s="44" t="s">
        <v>418</v>
      </c>
      <c r="B29" s="31" t="s">
        <v>419</v>
      </c>
      <c r="C29" s="11" t="s">
        <v>420</v>
      </c>
      <c r="D29" s="10" t="s">
        <v>52</v>
      </c>
      <c r="E29" s="11" t="s">
        <v>53</v>
      </c>
      <c r="F29" s="10" t="s">
        <v>54</v>
      </c>
      <c r="G29" s="11" t="s">
        <v>414</v>
      </c>
      <c r="H29" s="14">
        <v>6</v>
      </c>
      <c r="I29" s="14">
        <v>0</v>
      </c>
      <c r="J29" s="14">
        <f t="shared" si="0"/>
        <v>0</v>
      </c>
      <c r="K29" s="41">
        <f>SUM(J29:J44)</f>
        <v>0</v>
      </c>
    </row>
    <row r="30" spans="1:11" x14ac:dyDescent="0.3">
      <c r="A30" s="45"/>
      <c r="B30" s="31" t="s">
        <v>421</v>
      </c>
      <c r="C30" s="11"/>
      <c r="D30" s="10" t="s">
        <v>56</v>
      </c>
      <c r="E30" s="11">
        <v>6872130</v>
      </c>
      <c r="F30" s="10" t="s">
        <v>54</v>
      </c>
      <c r="G30" s="11" t="s">
        <v>57</v>
      </c>
      <c r="H30" s="14">
        <v>1</v>
      </c>
      <c r="I30" s="14">
        <v>0</v>
      </c>
      <c r="J30" s="14">
        <f t="shared" si="0"/>
        <v>0</v>
      </c>
      <c r="K30" s="47"/>
    </row>
    <row r="31" spans="1:11" x14ac:dyDescent="0.3">
      <c r="A31" s="45"/>
      <c r="B31" s="31" t="s">
        <v>44</v>
      </c>
      <c r="C31" s="11" t="s">
        <v>59</v>
      </c>
      <c r="D31" s="10" t="s">
        <v>60</v>
      </c>
      <c r="E31" s="11" t="s">
        <v>61</v>
      </c>
      <c r="F31" s="10" t="s">
        <v>62</v>
      </c>
      <c r="G31" s="11" t="s">
        <v>55</v>
      </c>
      <c r="H31" s="14">
        <v>500</v>
      </c>
      <c r="I31" s="14">
        <v>0</v>
      </c>
      <c r="J31" s="14">
        <f t="shared" si="0"/>
        <v>0</v>
      </c>
      <c r="K31" s="47"/>
    </row>
    <row r="32" spans="1:11" x14ac:dyDescent="0.3">
      <c r="A32" s="45"/>
      <c r="B32" s="31" t="s">
        <v>45</v>
      </c>
      <c r="C32" s="11" t="s">
        <v>422</v>
      </c>
      <c r="D32" s="10" t="s">
        <v>64</v>
      </c>
      <c r="E32" s="11" t="s">
        <v>65</v>
      </c>
      <c r="F32" s="10" t="s">
        <v>62</v>
      </c>
      <c r="G32" s="11" t="s">
        <v>55</v>
      </c>
      <c r="H32" s="14">
        <v>60</v>
      </c>
      <c r="I32" s="14">
        <v>0</v>
      </c>
      <c r="J32" s="14">
        <f t="shared" si="0"/>
        <v>0</v>
      </c>
      <c r="K32" s="47"/>
    </row>
    <row r="33" spans="1:11" x14ac:dyDescent="0.3">
      <c r="A33" s="45"/>
      <c r="B33" s="31" t="s">
        <v>49</v>
      </c>
      <c r="C33" s="11" t="s">
        <v>423</v>
      </c>
      <c r="D33" s="10" t="s">
        <v>67</v>
      </c>
      <c r="E33" s="11" t="s">
        <v>61</v>
      </c>
      <c r="F33" s="10" t="s">
        <v>68</v>
      </c>
      <c r="G33" s="11" t="s">
        <v>69</v>
      </c>
      <c r="H33" s="14">
        <v>20</v>
      </c>
      <c r="I33" s="14">
        <v>0</v>
      </c>
      <c r="J33" s="14">
        <f t="shared" si="0"/>
        <v>0</v>
      </c>
      <c r="K33" s="47"/>
    </row>
    <row r="34" spans="1:11" x14ac:dyDescent="0.3">
      <c r="A34" s="45"/>
      <c r="B34" s="31" t="s">
        <v>313</v>
      </c>
      <c r="C34" s="11" t="s">
        <v>424</v>
      </c>
      <c r="D34" s="10" t="s">
        <v>71</v>
      </c>
      <c r="E34" s="11" t="s">
        <v>61</v>
      </c>
      <c r="F34" s="10" t="s">
        <v>54</v>
      </c>
      <c r="G34" s="11" t="s">
        <v>55</v>
      </c>
      <c r="H34" s="14">
        <v>30</v>
      </c>
      <c r="I34" s="14">
        <v>0</v>
      </c>
      <c r="J34" s="14">
        <f t="shared" si="0"/>
        <v>0</v>
      </c>
      <c r="K34" s="47"/>
    </row>
    <row r="35" spans="1:11" x14ac:dyDescent="0.3">
      <c r="A35" s="45"/>
      <c r="B35" s="31" t="s">
        <v>314</v>
      </c>
      <c r="C35" s="11" t="s">
        <v>425</v>
      </c>
      <c r="D35" s="10" t="s">
        <v>73</v>
      </c>
      <c r="E35" s="11" t="s">
        <v>61</v>
      </c>
      <c r="F35" s="10" t="s">
        <v>74</v>
      </c>
      <c r="G35" s="11" t="s">
        <v>55</v>
      </c>
      <c r="H35" s="14">
        <v>225</v>
      </c>
      <c r="I35" s="14">
        <v>0</v>
      </c>
      <c r="J35" s="14">
        <f t="shared" si="0"/>
        <v>0</v>
      </c>
      <c r="K35" s="47"/>
    </row>
    <row r="36" spans="1:11" x14ac:dyDescent="0.3">
      <c r="A36" s="45"/>
      <c r="B36" s="31" t="s">
        <v>315</v>
      </c>
      <c r="C36" s="11" t="s">
        <v>426</v>
      </c>
      <c r="D36" s="10" t="s">
        <v>76</v>
      </c>
      <c r="E36" s="11" t="s">
        <v>77</v>
      </c>
      <c r="F36" s="10" t="s">
        <v>78</v>
      </c>
      <c r="G36" s="11" t="s">
        <v>55</v>
      </c>
      <c r="H36" s="14">
        <v>200</v>
      </c>
      <c r="I36" s="14">
        <v>0</v>
      </c>
      <c r="J36" s="14">
        <f t="shared" si="0"/>
        <v>0</v>
      </c>
      <c r="K36" s="47"/>
    </row>
    <row r="37" spans="1:11" x14ac:dyDescent="0.3">
      <c r="A37" s="45"/>
      <c r="B37" s="31" t="s">
        <v>316</v>
      </c>
      <c r="C37" s="11" t="s">
        <v>427</v>
      </c>
      <c r="D37" s="10" t="s">
        <v>79</v>
      </c>
      <c r="E37" s="11" t="s">
        <v>80</v>
      </c>
      <c r="F37" s="10" t="s">
        <v>81</v>
      </c>
      <c r="G37" s="11" t="s">
        <v>55</v>
      </c>
      <c r="H37" s="14">
        <v>35</v>
      </c>
      <c r="I37" s="14">
        <v>0</v>
      </c>
      <c r="J37" s="14">
        <f t="shared" si="0"/>
        <v>0</v>
      </c>
      <c r="K37" s="47"/>
    </row>
    <row r="38" spans="1:11" x14ac:dyDescent="0.3">
      <c r="A38" s="45"/>
      <c r="B38" s="31" t="s">
        <v>317</v>
      </c>
      <c r="C38" s="11" t="s">
        <v>428</v>
      </c>
      <c r="D38" s="10" t="s">
        <v>82</v>
      </c>
      <c r="E38" s="11"/>
      <c r="F38" s="10" t="s">
        <v>83</v>
      </c>
      <c r="G38" s="11" t="s">
        <v>55</v>
      </c>
      <c r="H38" s="14">
        <v>11</v>
      </c>
      <c r="I38" s="14">
        <v>0</v>
      </c>
      <c r="J38" s="14">
        <f t="shared" si="0"/>
        <v>0</v>
      </c>
      <c r="K38" s="47"/>
    </row>
    <row r="39" spans="1:11" x14ac:dyDescent="0.3">
      <c r="A39" s="45"/>
      <c r="B39" s="31" t="s">
        <v>318</v>
      </c>
      <c r="C39" s="11" t="s">
        <v>429</v>
      </c>
      <c r="D39" s="10" t="s">
        <v>84</v>
      </c>
      <c r="E39" s="11"/>
      <c r="F39" s="10" t="s">
        <v>83</v>
      </c>
      <c r="G39" s="11" t="s">
        <v>55</v>
      </c>
      <c r="H39" s="14">
        <v>11</v>
      </c>
      <c r="I39" s="14">
        <v>0</v>
      </c>
      <c r="J39" s="14">
        <f t="shared" si="0"/>
        <v>0</v>
      </c>
      <c r="K39" s="47"/>
    </row>
    <row r="40" spans="1:11" x14ac:dyDescent="0.3">
      <c r="A40" s="45"/>
      <c r="B40" s="31" t="s">
        <v>319</v>
      </c>
      <c r="C40" s="11"/>
      <c r="D40" s="10" t="s">
        <v>85</v>
      </c>
      <c r="E40" s="11"/>
      <c r="F40" s="10" t="s">
        <v>86</v>
      </c>
      <c r="G40" s="11" t="s">
        <v>55</v>
      </c>
      <c r="H40" s="14">
        <v>40</v>
      </c>
      <c r="I40" s="14">
        <v>0</v>
      </c>
      <c r="J40" s="14">
        <f t="shared" si="0"/>
        <v>0</v>
      </c>
      <c r="K40" s="47"/>
    </row>
    <row r="41" spans="1:11" x14ac:dyDescent="0.3">
      <c r="A41" s="45"/>
      <c r="B41" s="31" t="s">
        <v>320</v>
      </c>
      <c r="C41" s="11" t="s">
        <v>87</v>
      </c>
      <c r="D41" s="11" t="s">
        <v>88</v>
      </c>
      <c r="E41" s="11" t="s">
        <v>61</v>
      </c>
      <c r="F41" s="10" t="s">
        <v>89</v>
      </c>
      <c r="G41" s="11" t="s">
        <v>55</v>
      </c>
      <c r="H41" s="14">
        <v>10</v>
      </c>
      <c r="I41" s="14">
        <v>0</v>
      </c>
      <c r="J41" s="14">
        <f t="shared" si="0"/>
        <v>0</v>
      </c>
      <c r="K41" s="47"/>
    </row>
    <row r="42" spans="1:11" x14ac:dyDescent="0.3">
      <c r="A42" s="45"/>
      <c r="B42" s="31" t="s">
        <v>321</v>
      </c>
      <c r="C42" s="11"/>
      <c r="D42" s="11" t="s">
        <v>90</v>
      </c>
      <c r="E42" s="11" t="s">
        <v>91</v>
      </c>
      <c r="F42" s="10" t="s">
        <v>54</v>
      </c>
      <c r="G42" s="11" t="s">
        <v>55</v>
      </c>
      <c r="H42" s="14">
        <v>25</v>
      </c>
      <c r="I42" s="14">
        <v>0</v>
      </c>
      <c r="J42" s="14">
        <f t="shared" si="0"/>
        <v>0</v>
      </c>
      <c r="K42" s="47"/>
    </row>
    <row r="43" spans="1:11" x14ac:dyDescent="0.3">
      <c r="A43" s="45"/>
      <c r="B43" s="31" t="s">
        <v>322</v>
      </c>
      <c r="C43" s="11"/>
      <c r="D43" s="11" t="s">
        <v>92</v>
      </c>
      <c r="E43" s="11"/>
      <c r="F43" s="10" t="s">
        <v>93</v>
      </c>
      <c r="G43" s="11" t="s">
        <v>55</v>
      </c>
      <c r="H43" s="14">
        <v>10</v>
      </c>
      <c r="I43" s="14">
        <v>0</v>
      </c>
      <c r="J43" s="14">
        <f t="shared" si="0"/>
        <v>0</v>
      </c>
      <c r="K43" s="47"/>
    </row>
    <row r="44" spans="1:11" x14ac:dyDescent="0.3">
      <c r="A44" s="45"/>
      <c r="B44" s="31" t="s">
        <v>323</v>
      </c>
      <c r="C44" s="11"/>
      <c r="D44" s="10" t="s">
        <v>430</v>
      </c>
      <c r="E44" s="11"/>
      <c r="F44" s="10" t="s">
        <v>94</v>
      </c>
      <c r="G44" s="11" t="s">
        <v>95</v>
      </c>
      <c r="H44" s="14">
        <v>3</v>
      </c>
      <c r="I44" s="14">
        <v>0</v>
      </c>
      <c r="J44" s="14">
        <f t="shared" si="0"/>
        <v>0</v>
      </c>
      <c r="K44" s="48"/>
    </row>
    <row r="45" spans="1:11" hidden="1" x14ac:dyDescent="0.3">
      <c r="A45" s="44" t="s">
        <v>431</v>
      </c>
      <c r="B45" s="31" t="s">
        <v>432</v>
      </c>
      <c r="C45" s="11"/>
      <c r="D45" s="33" t="s">
        <v>433</v>
      </c>
      <c r="E45" s="34" t="s">
        <v>434</v>
      </c>
      <c r="F45" s="33" t="s">
        <v>435</v>
      </c>
      <c r="G45" s="11" t="s">
        <v>436</v>
      </c>
      <c r="H45" s="35">
        <v>280</v>
      </c>
      <c r="I45" s="14">
        <v>0</v>
      </c>
      <c r="J45" s="14">
        <f t="shared" si="0"/>
        <v>0</v>
      </c>
      <c r="K45" s="41">
        <f>SUM(J45:J55)</f>
        <v>0</v>
      </c>
    </row>
    <row r="46" spans="1:11" hidden="1" x14ac:dyDescent="0.3">
      <c r="A46" s="45"/>
      <c r="B46" s="31" t="s">
        <v>437</v>
      </c>
      <c r="C46" s="11"/>
      <c r="D46" s="33" t="s">
        <v>438</v>
      </c>
      <c r="E46" s="34" t="s">
        <v>439</v>
      </c>
      <c r="F46" s="33" t="s">
        <v>435</v>
      </c>
      <c r="G46" s="11" t="s">
        <v>436</v>
      </c>
      <c r="H46" s="35">
        <v>800</v>
      </c>
      <c r="I46" s="14">
        <v>0</v>
      </c>
      <c r="J46" s="14">
        <f t="shared" si="0"/>
        <v>0</v>
      </c>
      <c r="K46" s="47"/>
    </row>
    <row r="47" spans="1:11" hidden="1" x14ac:dyDescent="0.3">
      <c r="A47" s="45"/>
      <c r="B47" s="31" t="s">
        <v>58</v>
      </c>
      <c r="C47" s="11"/>
      <c r="D47" s="33" t="s">
        <v>440</v>
      </c>
      <c r="E47" s="34" t="s">
        <v>441</v>
      </c>
      <c r="F47" s="33" t="s">
        <v>435</v>
      </c>
      <c r="G47" s="11" t="s">
        <v>442</v>
      </c>
      <c r="H47" s="35">
        <v>864</v>
      </c>
      <c r="I47" s="14">
        <v>0</v>
      </c>
      <c r="J47" s="14">
        <f t="shared" si="0"/>
        <v>0</v>
      </c>
      <c r="K47" s="47"/>
    </row>
    <row r="48" spans="1:11" hidden="1" x14ac:dyDescent="0.3">
      <c r="A48" s="45"/>
      <c r="B48" s="31" t="s">
        <v>63</v>
      </c>
      <c r="C48" s="11"/>
      <c r="D48" s="33" t="s">
        <v>443</v>
      </c>
      <c r="E48" s="34" t="s">
        <v>444</v>
      </c>
      <c r="F48" s="33" t="s">
        <v>435</v>
      </c>
      <c r="G48" s="11" t="s">
        <v>436</v>
      </c>
      <c r="H48" s="35">
        <v>380</v>
      </c>
      <c r="I48" s="14">
        <v>0</v>
      </c>
      <c r="J48" s="14">
        <f t="shared" si="0"/>
        <v>0</v>
      </c>
      <c r="K48" s="47"/>
    </row>
    <row r="49" spans="1:11" hidden="1" x14ac:dyDescent="0.3">
      <c r="A49" s="45"/>
      <c r="B49" s="31" t="s">
        <v>66</v>
      </c>
      <c r="C49" s="11"/>
      <c r="D49" s="33" t="s">
        <v>445</v>
      </c>
      <c r="E49" s="34" t="s">
        <v>446</v>
      </c>
      <c r="F49" s="33" t="s">
        <v>447</v>
      </c>
      <c r="G49" s="11" t="s">
        <v>436</v>
      </c>
      <c r="H49" s="35">
        <v>120</v>
      </c>
      <c r="I49" s="14">
        <v>0</v>
      </c>
      <c r="J49" s="14">
        <f t="shared" si="0"/>
        <v>0</v>
      </c>
      <c r="K49" s="47"/>
    </row>
    <row r="50" spans="1:11" hidden="1" x14ac:dyDescent="0.3">
      <c r="A50" s="45"/>
      <c r="B50" s="31" t="s">
        <v>70</v>
      </c>
      <c r="C50" s="11"/>
      <c r="D50" s="33" t="s">
        <v>448</v>
      </c>
      <c r="E50" s="34" t="s">
        <v>449</v>
      </c>
      <c r="F50" s="33" t="s">
        <v>450</v>
      </c>
      <c r="G50" s="11" t="s">
        <v>436</v>
      </c>
      <c r="H50" s="35">
        <v>220</v>
      </c>
      <c r="I50" s="14">
        <v>0</v>
      </c>
      <c r="J50" s="14">
        <f t="shared" si="0"/>
        <v>0</v>
      </c>
      <c r="K50" s="47"/>
    </row>
    <row r="51" spans="1:11" hidden="1" x14ac:dyDescent="0.3">
      <c r="A51" s="45"/>
      <c r="B51" s="31" t="s">
        <v>72</v>
      </c>
      <c r="C51" s="11"/>
      <c r="D51" s="33" t="s">
        <v>451</v>
      </c>
      <c r="E51" s="34" t="s">
        <v>452</v>
      </c>
      <c r="F51" s="33" t="s">
        <v>453</v>
      </c>
      <c r="G51" s="11" t="s">
        <v>436</v>
      </c>
      <c r="H51" s="35">
        <v>900</v>
      </c>
      <c r="I51" s="14">
        <v>0</v>
      </c>
      <c r="J51" s="14">
        <f t="shared" si="0"/>
        <v>0</v>
      </c>
      <c r="K51" s="47"/>
    </row>
    <row r="52" spans="1:11" hidden="1" x14ac:dyDescent="0.3">
      <c r="A52" s="45"/>
      <c r="B52" s="31" t="s">
        <v>75</v>
      </c>
      <c r="C52" s="11"/>
      <c r="D52" s="33" t="s">
        <v>454</v>
      </c>
      <c r="E52" s="34" t="s">
        <v>434</v>
      </c>
      <c r="F52" s="33" t="s">
        <v>435</v>
      </c>
      <c r="G52" s="11" t="s">
        <v>436</v>
      </c>
      <c r="H52" s="35">
        <v>1</v>
      </c>
      <c r="I52" s="14">
        <v>0</v>
      </c>
      <c r="J52" s="14">
        <f t="shared" si="0"/>
        <v>0</v>
      </c>
      <c r="K52" s="47"/>
    </row>
    <row r="53" spans="1:11" hidden="1" x14ac:dyDescent="0.3">
      <c r="A53" s="45"/>
      <c r="B53" s="31" t="s">
        <v>455</v>
      </c>
      <c r="C53" s="11"/>
      <c r="D53" s="33" t="s">
        <v>448</v>
      </c>
      <c r="E53" s="34" t="s">
        <v>456</v>
      </c>
      <c r="F53" s="33" t="s">
        <v>450</v>
      </c>
      <c r="G53" s="11" t="s">
        <v>436</v>
      </c>
      <c r="H53" s="35">
        <v>36</v>
      </c>
      <c r="I53" s="14">
        <v>0</v>
      </c>
      <c r="J53" s="14">
        <f t="shared" si="0"/>
        <v>0</v>
      </c>
      <c r="K53" s="47"/>
    </row>
    <row r="54" spans="1:11" hidden="1" x14ac:dyDescent="0.3">
      <c r="A54" s="45"/>
      <c r="B54" s="31" t="s">
        <v>457</v>
      </c>
      <c r="C54" s="11"/>
      <c r="D54" s="33" t="s">
        <v>458</v>
      </c>
      <c r="E54" s="34" t="s">
        <v>459</v>
      </c>
      <c r="F54" s="33" t="s">
        <v>460</v>
      </c>
      <c r="G54" s="11" t="s">
        <v>461</v>
      </c>
      <c r="H54" s="35">
        <v>13</v>
      </c>
      <c r="I54" s="14">
        <v>0</v>
      </c>
      <c r="J54" s="14">
        <f t="shared" si="0"/>
        <v>0</v>
      </c>
      <c r="K54" s="47"/>
    </row>
    <row r="55" spans="1:11" hidden="1" x14ac:dyDescent="0.3">
      <c r="A55" s="45"/>
      <c r="B55" s="31" t="s">
        <v>462</v>
      </c>
      <c r="C55" s="11"/>
      <c r="D55" s="33" t="s">
        <v>463</v>
      </c>
      <c r="E55" s="34" t="s">
        <v>464</v>
      </c>
      <c r="F55" s="33" t="s">
        <v>447</v>
      </c>
      <c r="G55" s="11" t="s">
        <v>436</v>
      </c>
      <c r="H55" s="35">
        <v>15</v>
      </c>
      <c r="I55" s="14">
        <v>0</v>
      </c>
      <c r="J55" s="14">
        <f t="shared" si="0"/>
        <v>0</v>
      </c>
      <c r="K55" s="48"/>
    </row>
    <row r="56" spans="1:11" x14ac:dyDescent="0.3">
      <c r="A56" s="44" t="s">
        <v>465</v>
      </c>
      <c r="B56" s="31" t="s">
        <v>466</v>
      </c>
      <c r="C56" s="11" t="s">
        <v>467</v>
      </c>
      <c r="D56" s="36" t="s">
        <v>468</v>
      </c>
      <c r="E56" s="10" t="s">
        <v>469</v>
      </c>
      <c r="F56" s="10" t="s">
        <v>470</v>
      </c>
      <c r="G56" s="11" t="s">
        <v>55</v>
      </c>
      <c r="H56" s="14">
        <v>132</v>
      </c>
      <c r="I56" s="14">
        <v>0</v>
      </c>
      <c r="J56" s="14">
        <f t="shared" si="0"/>
        <v>0</v>
      </c>
      <c r="K56" s="38">
        <f>SUM(J56:J66)</f>
        <v>0</v>
      </c>
    </row>
    <row r="57" spans="1:11" x14ac:dyDescent="0.3">
      <c r="A57" s="45"/>
      <c r="B57" s="31" t="s">
        <v>471</v>
      </c>
      <c r="C57" s="11" t="s">
        <v>472</v>
      </c>
      <c r="D57" s="10" t="s">
        <v>473</v>
      </c>
      <c r="E57" s="10" t="s">
        <v>474</v>
      </c>
      <c r="F57" s="10" t="s">
        <v>475</v>
      </c>
      <c r="G57" s="11" t="s">
        <v>414</v>
      </c>
      <c r="H57" s="14">
        <v>10</v>
      </c>
      <c r="I57" s="14">
        <v>0</v>
      </c>
      <c r="J57" s="14">
        <f t="shared" si="0"/>
        <v>0</v>
      </c>
      <c r="K57" s="39"/>
    </row>
    <row r="58" spans="1:11" x14ac:dyDescent="0.3">
      <c r="A58" s="45"/>
      <c r="B58" s="31" t="s">
        <v>96</v>
      </c>
      <c r="C58" s="11" t="s">
        <v>476</v>
      </c>
      <c r="D58" s="10" t="s">
        <v>477</v>
      </c>
      <c r="E58" s="10" t="s">
        <v>478</v>
      </c>
      <c r="F58" s="10" t="s">
        <v>479</v>
      </c>
      <c r="G58" s="11" t="s">
        <v>411</v>
      </c>
      <c r="H58" s="14">
        <v>1800</v>
      </c>
      <c r="I58" s="14">
        <v>0</v>
      </c>
      <c r="J58" s="14">
        <f t="shared" si="0"/>
        <v>0</v>
      </c>
      <c r="K58" s="39"/>
    </row>
    <row r="59" spans="1:11" ht="16.5" customHeight="1" x14ac:dyDescent="0.3">
      <c r="A59" s="45"/>
      <c r="B59" s="31" t="s">
        <v>97</v>
      </c>
      <c r="C59" s="11" t="s">
        <v>480</v>
      </c>
      <c r="D59" s="36" t="s">
        <v>481</v>
      </c>
      <c r="E59" s="10" t="s">
        <v>482</v>
      </c>
      <c r="F59" s="10" t="s">
        <v>483</v>
      </c>
      <c r="G59" s="11" t="s">
        <v>55</v>
      </c>
      <c r="H59" s="14">
        <v>93</v>
      </c>
      <c r="I59" s="14">
        <v>0</v>
      </c>
      <c r="J59" s="14">
        <f t="shared" si="0"/>
        <v>0</v>
      </c>
      <c r="K59" s="39"/>
    </row>
    <row r="60" spans="1:11" x14ac:dyDescent="0.3">
      <c r="A60" s="45"/>
      <c r="B60" s="31" t="s">
        <v>98</v>
      </c>
      <c r="C60" s="11" t="s">
        <v>480</v>
      </c>
      <c r="D60" s="36" t="s">
        <v>481</v>
      </c>
      <c r="E60" s="11" t="s">
        <v>484</v>
      </c>
      <c r="F60" s="10" t="s">
        <v>483</v>
      </c>
      <c r="G60" s="11" t="s">
        <v>55</v>
      </c>
      <c r="H60" s="14">
        <v>4</v>
      </c>
      <c r="I60" s="14">
        <v>0</v>
      </c>
      <c r="J60" s="14">
        <f t="shared" si="0"/>
        <v>0</v>
      </c>
      <c r="K60" s="39"/>
    </row>
    <row r="61" spans="1:11" x14ac:dyDescent="0.3">
      <c r="A61" s="45"/>
      <c r="B61" s="31" t="s">
        <v>99</v>
      </c>
      <c r="C61" s="11" t="s">
        <v>485</v>
      </c>
      <c r="D61" s="36" t="s">
        <v>486</v>
      </c>
      <c r="E61" s="11" t="s">
        <v>487</v>
      </c>
      <c r="F61" s="10" t="s">
        <v>483</v>
      </c>
      <c r="G61" s="11" t="s">
        <v>55</v>
      </c>
      <c r="H61" s="14">
        <v>51</v>
      </c>
      <c r="I61" s="14">
        <v>0</v>
      </c>
      <c r="J61" s="14">
        <f t="shared" si="0"/>
        <v>0</v>
      </c>
      <c r="K61" s="39"/>
    </row>
    <row r="62" spans="1:11" x14ac:dyDescent="0.3">
      <c r="A62" s="45"/>
      <c r="B62" s="31" t="s">
        <v>100</v>
      </c>
      <c r="C62" s="11" t="s">
        <v>488</v>
      </c>
      <c r="D62" s="10" t="s">
        <v>489</v>
      </c>
      <c r="E62" s="11" t="s">
        <v>490</v>
      </c>
      <c r="F62" s="10" t="s">
        <v>491</v>
      </c>
      <c r="G62" s="11" t="s">
        <v>411</v>
      </c>
      <c r="H62" s="14">
        <v>1</v>
      </c>
      <c r="I62" s="14">
        <v>0</v>
      </c>
      <c r="J62" s="14">
        <f t="shared" si="0"/>
        <v>0</v>
      </c>
      <c r="K62" s="39"/>
    </row>
    <row r="63" spans="1:11" x14ac:dyDescent="0.3">
      <c r="A63" s="45"/>
      <c r="B63" s="31" t="s">
        <v>101</v>
      </c>
      <c r="C63" s="11" t="s">
        <v>492</v>
      </c>
      <c r="D63" s="36" t="s">
        <v>493</v>
      </c>
      <c r="E63" s="11" t="s">
        <v>494</v>
      </c>
      <c r="F63" s="10" t="s">
        <v>470</v>
      </c>
      <c r="G63" s="11" t="s">
        <v>55</v>
      </c>
      <c r="H63" s="14">
        <v>1</v>
      </c>
      <c r="I63" s="14">
        <v>0</v>
      </c>
      <c r="J63" s="14">
        <f t="shared" si="0"/>
        <v>0</v>
      </c>
      <c r="K63" s="39"/>
    </row>
    <row r="64" spans="1:11" x14ac:dyDescent="0.3">
      <c r="A64" s="45"/>
      <c r="B64" s="31" t="s">
        <v>240</v>
      </c>
      <c r="C64" s="11" t="s">
        <v>495</v>
      </c>
      <c r="D64" s="36" t="s">
        <v>496</v>
      </c>
      <c r="E64" s="11" t="s">
        <v>61</v>
      </c>
      <c r="F64" s="10" t="s">
        <v>243</v>
      </c>
      <c r="G64" s="11" t="s">
        <v>55</v>
      </c>
      <c r="H64" s="14">
        <v>2</v>
      </c>
      <c r="I64" s="14">
        <v>0</v>
      </c>
      <c r="J64" s="14">
        <f t="shared" si="0"/>
        <v>0</v>
      </c>
      <c r="K64" s="39"/>
    </row>
    <row r="65" spans="1:11" x14ac:dyDescent="0.3">
      <c r="A65" s="45"/>
      <c r="B65" s="31" t="s">
        <v>244</v>
      </c>
      <c r="C65" s="11" t="s">
        <v>497</v>
      </c>
      <c r="D65" s="36" t="s">
        <v>498</v>
      </c>
      <c r="E65" s="11" t="s">
        <v>61</v>
      </c>
      <c r="F65" s="10" t="s">
        <v>243</v>
      </c>
      <c r="G65" s="11" t="s">
        <v>55</v>
      </c>
      <c r="H65" s="14">
        <v>2</v>
      </c>
      <c r="I65" s="14">
        <v>0</v>
      </c>
      <c r="J65" s="14">
        <f t="shared" si="0"/>
        <v>0</v>
      </c>
      <c r="K65" s="39"/>
    </row>
    <row r="66" spans="1:11" x14ac:dyDescent="0.3">
      <c r="A66" s="45"/>
      <c r="B66" s="31" t="s">
        <v>245</v>
      </c>
      <c r="C66" s="11" t="s">
        <v>499</v>
      </c>
      <c r="D66" s="36" t="s">
        <v>500</v>
      </c>
      <c r="E66" s="11" t="s">
        <v>469</v>
      </c>
      <c r="F66" s="10" t="s">
        <v>470</v>
      </c>
      <c r="G66" s="11" t="s">
        <v>55</v>
      </c>
      <c r="H66" s="14">
        <v>96</v>
      </c>
      <c r="I66" s="14">
        <v>0</v>
      </c>
      <c r="J66" s="14">
        <f t="shared" si="0"/>
        <v>0</v>
      </c>
      <c r="K66" s="40"/>
    </row>
    <row r="67" spans="1:11" x14ac:dyDescent="0.3">
      <c r="A67" s="44" t="s">
        <v>501</v>
      </c>
      <c r="B67" s="31" t="s">
        <v>502</v>
      </c>
      <c r="C67" s="11" t="s">
        <v>503</v>
      </c>
      <c r="D67" s="10" t="s">
        <v>504</v>
      </c>
      <c r="E67" s="10" t="s">
        <v>505</v>
      </c>
      <c r="F67" s="10" t="s">
        <v>506</v>
      </c>
      <c r="G67" s="11" t="s">
        <v>507</v>
      </c>
      <c r="H67" s="14">
        <v>210</v>
      </c>
      <c r="I67" s="14">
        <v>0</v>
      </c>
      <c r="J67" s="14">
        <f t="shared" si="0"/>
        <v>0</v>
      </c>
      <c r="K67" s="41">
        <f>SUM(J67:J75)</f>
        <v>0</v>
      </c>
    </row>
    <row r="68" spans="1:11" x14ac:dyDescent="0.3">
      <c r="A68" s="45"/>
      <c r="B68" s="31" t="s">
        <v>102</v>
      </c>
      <c r="C68" s="11" t="s">
        <v>508</v>
      </c>
      <c r="D68" s="10" t="s">
        <v>509</v>
      </c>
      <c r="E68" s="10" t="s">
        <v>510</v>
      </c>
      <c r="F68" s="10" t="s">
        <v>511</v>
      </c>
      <c r="G68" s="11" t="s">
        <v>512</v>
      </c>
      <c r="H68" s="14">
        <v>80</v>
      </c>
      <c r="I68" s="14">
        <v>0</v>
      </c>
      <c r="J68" s="14">
        <f t="shared" ref="J68:J131" si="1">I68*H68</f>
        <v>0</v>
      </c>
      <c r="K68" s="42"/>
    </row>
    <row r="69" spans="1:11" x14ac:dyDescent="0.3">
      <c r="A69" s="45"/>
      <c r="B69" s="31" t="s">
        <v>103</v>
      </c>
      <c r="C69" s="11" t="s">
        <v>513</v>
      </c>
      <c r="D69" s="10" t="s">
        <v>514</v>
      </c>
      <c r="E69" s="10" t="s">
        <v>510</v>
      </c>
      <c r="F69" s="10" t="s">
        <v>511</v>
      </c>
      <c r="G69" s="11" t="s">
        <v>512</v>
      </c>
      <c r="H69" s="14">
        <v>450</v>
      </c>
      <c r="I69" s="14">
        <v>0</v>
      </c>
      <c r="J69" s="14">
        <f t="shared" si="1"/>
        <v>0</v>
      </c>
      <c r="K69" s="42"/>
    </row>
    <row r="70" spans="1:11" x14ac:dyDescent="0.3">
      <c r="A70" s="45"/>
      <c r="B70" s="31" t="s">
        <v>104</v>
      </c>
      <c r="C70" s="11" t="s">
        <v>515</v>
      </c>
      <c r="D70" s="10" t="s">
        <v>516</v>
      </c>
      <c r="E70" s="10" t="s">
        <v>510</v>
      </c>
      <c r="F70" s="10" t="s">
        <v>511</v>
      </c>
      <c r="G70" s="11" t="s">
        <v>512</v>
      </c>
      <c r="H70" s="14">
        <v>400</v>
      </c>
      <c r="I70" s="14">
        <v>0</v>
      </c>
      <c r="J70" s="14">
        <f t="shared" si="1"/>
        <v>0</v>
      </c>
      <c r="K70" s="42"/>
    </row>
    <row r="71" spans="1:11" x14ac:dyDescent="0.3">
      <c r="A71" s="45"/>
      <c r="B71" s="31" t="s">
        <v>105</v>
      </c>
      <c r="C71" s="11" t="s">
        <v>517</v>
      </c>
      <c r="D71" s="10" t="s">
        <v>518</v>
      </c>
      <c r="E71" s="10" t="s">
        <v>510</v>
      </c>
      <c r="F71" s="10" t="s">
        <v>511</v>
      </c>
      <c r="G71" s="11" t="s">
        <v>512</v>
      </c>
      <c r="H71" s="14">
        <v>10</v>
      </c>
      <c r="I71" s="14">
        <v>0</v>
      </c>
      <c r="J71" s="14">
        <f t="shared" si="1"/>
        <v>0</v>
      </c>
      <c r="K71" s="42"/>
    </row>
    <row r="72" spans="1:11" x14ac:dyDescent="0.3">
      <c r="A72" s="45"/>
      <c r="B72" s="31" t="s">
        <v>106</v>
      </c>
      <c r="C72" s="11" t="s">
        <v>519</v>
      </c>
      <c r="D72" s="10" t="s">
        <v>520</v>
      </c>
      <c r="E72" s="10" t="s">
        <v>521</v>
      </c>
      <c r="F72" s="10" t="s">
        <v>113</v>
      </c>
      <c r="G72" s="11" t="s">
        <v>507</v>
      </c>
      <c r="H72" s="14">
        <v>220</v>
      </c>
      <c r="I72" s="14">
        <v>0</v>
      </c>
      <c r="J72" s="14">
        <f t="shared" si="1"/>
        <v>0</v>
      </c>
      <c r="K72" s="42"/>
    </row>
    <row r="73" spans="1:11" x14ac:dyDescent="0.3">
      <c r="A73" s="45"/>
      <c r="B73" s="31" t="s">
        <v>107</v>
      </c>
      <c r="C73" s="10" t="s">
        <v>114</v>
      </c>
      <c r="D73" s="10" t="s">
        <v>115</v>
      </c>
      <c r="E73" s="10" t="s">
        <v>116</v>
      </c>
      <c r="F73" s="10" t="s">
        <v>117</v>
      </c>
      <c r="G73" s="11" t="s">
        <v>7</v>
      </c>
      <c r="H73" s="14">
        <v>1</v>
      </c>
      <c r="I73" s="14">
        <v>0</v>
      </c>
      <c r="J73" s="14">
        <f t="shared" si="1"/>
        <v>0</v>
      </c>
      <c r="K73" s="42"/>
    </row>
    <row r="74" spans="1:11" x14ac:dyDescent="0.3">
      <c r="A74" s="45"/>
      <c r="B74" s="31" t="s">
        <v>108</v>
      </c>
      <c r="C74" s="11" t="s">
        <v>118</v>
      </c>
      <c r="D74" s="10" t="s">
        <v>522</v>
      </c>
      <c r="E74" s="11" t="s">
        <v>523</v>
      </c>
      <c r="F74" s="10" t="s">
        <v>524</v>
      </c>
      <c r="G74" s="11" t="s">
        <v>507</v>
      </c>
      <c r="H74" s="14">
        <v>12</v>
      </c>
      <c r="I74" s="14">
        <v>0</v>
      </c>
      <c r="J74" s="14">
        <f t="shared" si="1"/>
        <v>0</v>
      </c>
      <c r="K74" s="42"/>
    </row>
    <row r="75" spans="1:11" x14ac:dyDescent="0.3">
      <c r="A75" s="45"/>
      <c r="B75" s="31" t="s">
        <v>267</v>
      </c>
      <c r="C75" s="11" t="s">
        <v>119</v>
      </c>
      <c r="D75" s="10" t="s">
        <v>525</v>
      </c>
      <c r="E75" s="11" t="s">
        <v>526</v>
      </c>
      <c r="F75" s="10" t="s">
        <v>527</v>
      </c>
      <c r="G75" s="11" t="s">
        <v>512</v>
      </c>
      <c r="H75" s="14">
        <v>30</v>
      </c>
      <c r="I75" s="14">
        <v>0</v>
      </c>
      <c r="J75" s="14">
        <f t="shared" si="1"/>
        <v>0</v>
      </c>
      <c r="K75" s="43"/>
    </row>
    <row r="76" spans="1:11" x14ac:dyDescent="0.3">
      <c r="A76" s="44" t="s">
        <v>528</v>
      </c>
      <c r="B76" s="29" t="s">
        <v>529</v>
      </c>
      <c r="C76" s="10" t="s">
        <v>133</v>
      </c>
      <c r="D76" s="10" t="s">
        <v>134</v>
      </c>
      <c r="E76" s="10" t="s">
        <v>61</v>
      </c>
      <c r="F76" s="10" t="s">
        <v>530</v>
      </c>
      <c r="G76" s="11" t="s">
        <v>7</v>
      </c>
      <c r="H76" s="14">
        <v>27</v>
      </c>
      <c r="I76" s="14">
        <v>0</v>
      </c>
      <c r="J76" s="14">
        <f t="shared" si="1"/>
        <v>0</v>
      </c>
      <c r="K76" s="41">
        <f>SUM(J76:J89)</f>
        <v>0</v>
      </c>
    </row>
    <row r="77" spans="1:11" x14ac:dyDescent="0.3">
      <c r="A77" s="45"/>
      <c r="B77" s="29" t="s">
        <v>109</v>
      </c>
      <c r="C77" s="10" t="s">
        <v>135</v>
      </c>
      <c r="D77" s="10" t="s">
        <v>136</v>
      </c>
      <c r="E77" s="10" t="s">
        <v>61</v>
      </c>
      <c r="F77" s="10" t="s">
        <v>530</v>
      </c>
      <c r="G77" s="11" t="s">
        <v>7</v>
      </c>
      <c r="H77" s="14">
        <v>24</v>
      </c>
      <c r="I77" s="14">
        <v>0</v>
      </c>
      <c r="J77" s="14">
        <f t="shared" si="1"/>
        <v>0</v>
      </c>
      <c r="K77" s="42"/>
    </row>
    <row r="78" spans="1:11" x14ac:dyDescent="0.3">
      <c r="A78" s="45"/>
      <c r="B78" s="29" t="s">
        <v>110</v>
      </c>
      <c r="C78" s="10" t="s">
        <v>138</v>
      </c>
      <c r="D78" s="10" t="s">
        <v>139</v>
      </c>
      <c r="E78" s="10" t="s">
        <v>61</v>
      </c>
      <c r="F78" s="10" t="s">
        <v>530</v>
      </c>
      <c r="G78" s="11" t="s">
        <v>7</v>
      </c>
      <c r="H78" s="14">
        <v>2</v>
      </c>
      <c r="I78" s="14">
        <v>0</v>
      </c>
      <c r="J78" s="14">
        <f t="shared" si="1"/>
        <v>0</v>
      </c>
      <c r="K78" s="42"/>
    </row>
    <row r="79" spans="1:11" x14ac:dyDescent="0.3">
      <c r="A79" s="45"/>
      <c r="B79" s="29" t="s">
        <v>111</v>
      </c>
      <c r="C79" s="10" t="s">
        <v>141</v>
      </c>
      <c r="D79" s="10" t="s">
        <v>142</v>
      </c>
      <c r="E79" s="10" t="s">
        <v>61</v>
      </c>
      <c r="F79" s="10" t="s">
        <v>530</v>
      </c>
      <c r="G79" s="11" t="s">
        <v>7</v>
      </c>
      <c r="H79" s="14">
        <v>6</v>
      </c>
      <c r="I79" s="14">
        <v>0</v>
      </c>
      <c r="J79" s="14">
        <f t="shared" si="1"/>
        <v>0</v>
      </c>
      <c r="K79" s="42"/>
    </row>
    <row r="80" spans="1:11" x14ac:dyDescent="0.3">
      <c r="A80" s="45"/>
      <c r="B80" s="29" t="s">
        <v>112</v>
      </c>
      <c r="C80" s="10" t="s">
        <v>144</v>
      </c>
      <c r="D80" s="10" t="s">
        <v>145</v>
      </c>
      <c r="E80" s="10" t="s">
        <v>61</v>
      </c>
      <c r="F80" s="10" t="s">
        <v>530</v>
      </c>
      <c r="G80" s="11" t="s">
        <v>7</v>
      </c>
      <c r="H80" s="14">
        <v>6</v>
      </c>
      <c r="I80" s="14">
        <v>0</v>
      </c>
      <c r="J80" s="14">
        <f t="shared" si="1"/>
        <v>0</v>
      </c>
      <c r="K80" s="42"/>
    </row>
    <row r="81" spans="1:11" x14ac:dyDescent="0.3">
      <c r="A81" s="45"/>
      <c r="B81" s="29" t="s">
        <v>531</v>
      </c>
      <c r="C81" s="10" t="s">
        <v>147</v>
      </c>
      <c r="D81" s="10" t="s">
        <v>148</v>
      </c>
      <c r="E81" s="10" t="s">
        <v>61</v>
      </c>
      <c r="F81" s="10" t="s">
        <v>530</v>
      </c>
      <c r="G81" s="11" t="s">
        <v>7</v>
      </c>
      <c r="H81" s="14">
        <v>25</v>
      </c>
      <c r="I81" s="14">
        <v>0</v>
      </c>
      <c r="J81" s="14">
        <f t="shared" si="1"/>
        <v>0</v>
      </c>
      <c r="K81" s="42"/>
    </row>
    <row r="82" spans="1:11" x14ac:dyDescent="0.3">
      <c r="A82" s="45"/>
      <c r="B82" s="29" t="s">
        <v>532</v>
      </c>
      <c r="C82" s="10" t="s">
        <v>150</v>
      </c>
      <c r="D82" s="10" t="s">
        <v>151</v>
      </c>
      <c r="E82" s="10" t="s">
        <v>61</v>
      </c>
      <c r="F82" s="10" t="s">
        <v>530</v>
      </c>
      <c r="G82" s="11" t="s">
        <v>7</v>
      </c>
      <c r="H82" s="14">
        <v>12</v>
      </c>
      <c r="I82" s="14">
        <v>0</v>
      </c>
      <c r="J82" s="14">
        <f t="shared" si="1"/>
        <v>0</v>
      </c>
      <c r="K82" s="42"/>
    </row>
    <row r="83" spans="1:11" x14ac:dyDescent="0.3">
      <c r="A83" s="45"/>
      <c r="B83" s="29" t="s">
        <v>533</v>
      </c>
      <c r="C83" s="10" t="s">
        <v>152</v>
      </c>
      <c r="D83" s="10" t="s">
        <v>153</v>
      </c>
      <c r="E83" s="10" t="s">
        <v>61</v>
      </c>
      <c r="F83" s="10" t="s">
        <v>530</v>
      </c>
      <c r="G83" s="11" t="s">
        <v>7</v>
      </c>
      <c r="H83" s="14">
        <v>27</v>
      </c>
      <c r="I83" s="14">
        <v>0</v>
      </c>
      <c r="J83" s="14">
        <f t="shared" si="1"/>
        <v>0</v>
      </c>
      <c r="K83" s="42"/>
    </row>
    <row r="84" spans="1:11" x14ac:dyDescent="0.3">
      <c r="A84" s="45"/>
      <c r="B84" s="29" t="s">
        <v>534</v>
      </c>
      <c r="C84" s="10" t="s">
        <v>535</v>
      </c>
      <c r="D84" s="10" t="s">
        <v>536</v>
      </c>
      <c r="E84" s="10" t="s">
        <v>61</v>
      </c>
      <c r="F84" s="10" t="s">
        <v>530</v>
      </c>
      <c r="G84" s="11" t="s">
        <v>7</v>
      </c>
      <c r="H84" s="14">
        <v>1</v>
      </c>
      <c r="I84" s="14">
        <v>0</v>
      </c>
      <c r="J84" s="14">
        <f t="shared" si="1"/>
        <v>0</v>
      </c>
      <c r="K84" s="42"/>
    </row>
    <row r="85" spans="1:11" x14ac:dyDescent="0.3">
      <c r="A85" s="45"/>
      <c r="B85" s="29" t="s">
        <v>537</v>
      </c>
      <c r="C85" s="10" t="s">
        <v>538</v>
      </c>
      <c r="D85" s="10" t="s">
        <v>539</v>
      </c>
      <c r="E85" s="10" t="s">
        <v>61</v>
      </c>
      <c r="F85" s="10" t="s">
        <v>530</v>
      </c>
      <c r="G85" s="11" t="s">
        <v>7</v>
      </c>
      <c r="H85" s="14">
        <v>1</v>
      </c>
      <c r="I85" s="14">
        <v>0</v>
      </c>
      <c r="J85" s="14">
        <f t="shared" si="1"/>
        <v>0</v>
      </c>
      <c r="K85" s="42"/>
    </row>
    <row r="86" spans="1:11" x14ac:dyDescent="0.3">
      <c r="A86" s="45"/>
      <c r="B86" s="29" t="s">
        <v>540</v>
      </c>
      <c r="C86" s="10" t="s">
        <v>541</v>
      </c>
      <c r="D86" s="10" t="s">
        <v>542</v>
      </c>
      <c r="E86" s="10" t="s">
        <v>61</v>
      </c>
      <c r="F86" s="10" t="s">
        <v>530</v>
      </c>
      <c r="G86" s="11" t="s">
        <v>7</v>
      </c>
      <c r="H86" s="14">
        <v>1</v>
      </c>
      <c r="I86" s="14">
        <v>0</v>
      </c>
      <c r="J86" s="14">
        <f t="shared" si="1"/>
        <v>0</v>
      </c>
      <c r="K86" s="42"/>
    </row>
    <row r="87" spans="1:11" x14ac:dyDescent="0.3">
      <c r="A87" s="45"/>
      <c r="B87" s="29" t="s">
        <v>543</v>
      </c>
      <c r="C87" s="10" t="s">
        <v>544</v>
      </c>
      <c r="D87" s="10" t="s">
        <v>545</v>
      </c>
      <c r="E87" s="10" t="s">
        <v>61</v>
      </c>
      <c r="F87" s="10" t="s">
        <v>546</v>
      </c>
      <c r="G87" s="11" t="s">
        <v>7</v>
      </c>
      <c r="H87" s="14">
        <v>1</v>
      </c>
      <c r="I87" s="14">
        <v>0</v>
      </c>
      <c r="J87" s="14">
        <f t="shared" si="1"/>
        <v>0</v>
      </c>
      <c r="K87" s="42"/>
    </row>
    <row r="88" spans="1:11" ht="22.5" customHeight="1" x14ac:dyDescent="0.3">
      <c r="A88" s="45"/>
      <c r="B88" s="29" t="s">
        <v>547</v>
      </c>
      <c r="C88" s="10" t="s">
        <v>548</v>
      </c>
      <c r="D88" s="10" t="s">
        <v>549</v>
      </c>
      <c r="E88" s="10" t="s">
        <v>61</v>
      </c>
      <c r="F88" s="10" t="s">
        <v>546</v>
      </c>
      <c r="G88" s="11" t="s">
        <v>7</v>
      </c>
      <c r="H88" s="14">
        <v>1</v>
      </c>
      <c r="I88" s="14">
        <v>0</v>
      </c>
      <c r="J88" s="14">
        <f t="shared" si="1"/>
        <v>0</v>
      </c>
      <c r="K88" s="42"/>
    </row>
    <row r="89" spans="1:11" ht="22.5" customHeight="1" x14ac:dyDescent="0.3">
      <c r="A89" s="45"/>
      <c r="B89" s="29" t="s">
        <v>550</v>
      </c>
      <c r="C89" s="10" t="s">
        <v>551</v>
      </c>
      <c r="D89" s="10" t="s">
        <v>552</v>
      </c>
      <c r="E89" s="10" t="s">
        <v>61</v>
      </c>
      <c r="F89" s="10" t="s">
        <v>530</v>
      </c>
      <c r="G89" s="11" t="s">
        <v>7</v>
      </c>
      <c r="H89" s="14">
        <v>1</v>
      </c>
      <c r="I89" s="14">
        <v>0</v>
      </c>
      <c r="J89" s="14">
        <f t="shared" si="1"/>
        <v>0</v>
      </c>
      <c r="K89" s="43"/>
    </row>
    <row r="90" spans="1:11" ht="22.5" customHeight="1" x14ac:dyDescent="0.3">
      <c r="A90" s="44" t="s">
        <v>553</v>
      </c>
      <c r="B90" s="13" t="s">
        <v>554</v>
      </c>
      <c r="C90" s="10" t="s">
        <v>158</v>
      </c>
      <c r="D90" s="10" t="s">
        <v>159</v>
      </c>
      <c r="E90" s="10" t="s">
        <v>160</v>
      </c>
      <c r="F90" s="10" t="s">
        <v>555</v>
      </c>
      <c r="G90" s="11" t="s">
        <v>7</v>
      </c>
      <c r="H90" s="14">
        <v>3</v>
      </c>
      <c r="I90" s="14">
        <v>0</v>
      </c>
      <c r="J90" s="14">
        <f t="shared" si="1"/>
        <v>0</v>
      </c>
      <c r="K90" s="38">
        <f>SUM(J90:J130)</f>
        <v>0</v>
      </c>
    </row>
    <row r="91" spans="1:11" x14ac:dyDescent="0.3">
      <c r="A91" s="45"/>
      <c r="B91" s="13" t="s">
        <v>120</v>
      </c>
      <c r="C91" s="10" t="s">
        <v>556</v>
      </c>
      <c r="D91" s="10" t="s">
        <v>159</v>
      </c>
      <c r="E91" s="10" t="s">
        <v>161</v>
      </c>
      <c r="F91" s="10" t="s">
        <v>555</v>
      </c>
      <c r="G91" s="11" t="s">
        <v>7</v>
      </c>
      <c r="H91" s="14">
        <v>1</v>
      </c>
      <c r="I91" s="14">
        <v>0</v>
      </c>
      <c r="J91" s="14">
        <f t="shared" si="1"/>
        <v>0</v>
      </c>
      <c r="K91" s="39"/>
    </row>
    <row r="92" spans="1:11" x14ac:dyDescent="0.3">
      <c r="A92" s="45"/>
      <c r="B92" s="13" t="s">
        <v>121</v>
      </c>
      <c r="C92" s="10" t="s">
        <v>557</v>
      </c>
      <c r="D92" s="10" t="s">
        <v>162</v>
      </c>
      <c r="E92" s="10" t="s">
        <v>160</v>
      </c>
      <c r="F92" s="10" t="s">
        <v>555</v>
      </c>
      <c r="G92" s="11" t="s">
        <v>7</v>
      </c>
      <c r="H92" s="14">
        <v>1</v>
      </c>
      <c r="I92" s="14">
        <v>0</v>
      </c>
      <c r="J92" s="14">
        <f t="shared" si="1"/>
        <v>0</v>
      </c>
      <c r="K92" s="39"/>
    </row>
    <row r="93" spans="1:11" x14ac:dyDescent="0.3">
      <c r="A93" s="45"/>
      <c r="B93" s="13" t="s">
        <v>122</v>
      </c>
      <c r="C93" s="10" t="s">
        <v>163</v>
      </c>
      <c r="D93" s="10" t="s">
        <v>164</v>
      </c>
      <c r="E93" s="10" t="s">
        <v>165</v>
      </c>
      <c r="F93" s="10" t="s">
        <v>555</v>
      </c>
      <c r="G93" s="11" t="s">
        <v>7</v>
      </c>
      <c r="H93" s="14">
        <v>1</v>
      </c>
      <c r="I93" s="14">
        <v>0</v>
      </c>
      <c r="J93" s="14">
        <f t="shared" si="1"/>
        <v>0</v>
      </c>
      <c r="K93" s="39"/>
    </row>
    <row r="94" spans="1:11" x14ac:dyDescent="0.3">
      <c r="A94" s="45"/>
      <c r="B94" s="13" t="s">
        <v>123</v>
      </c>
      <c r="C94" s="10" t="s">
        <v>166</v>
      </c>
      <c r="D94" s="10" t="s">
        <v>164</v>
      </c>
      <c r="E94" s="10" t="s">
        <v>167</v>
      </c>
      <c r="F94" s="10" t="s">
        <v>555</v>
      </c>
      <c r="G94" s="11" t="s">
        <v>7</v>
      </c>
      <c r="H94" s="14">
        <v>1</v>
      </c>
      <c r="I94" s="14">
        <v>0</v>
      </c>
      <c r="J94" s="14">
        <f t="shared" si="1"/>
        <v>0</v>
      </c>
      <c r="K94" s="39"/>
    </row>
    <row r="95" spans="1:11" x14ac:dyDescent="0.3">
      <c r="A95" s="45"/>
      <c r="B95" s="13" t="s">
        <v>124</v>
      </c>
      <c r="C95" s="10" t="s">
        <v>558</v>
      </c>
      <c r="D95" s="10" t="s">
        <v>168</v>
      </c>
      <c r="E95" s="10" t="s">
        <v>61</v>
      </c>
      <c r="F95" s="10" t="s">
        <v>555</v>
      </c>
      <c r="G95" s="11" t="s">
        <v>7</v>
      </c>
      <c r="H95" s="14">
        <v>3</v>
      </c>
      <c r="I95" s="14">
        <v>0</v>
      </c>
      <c r="J95" s="14">
        <f t="shared" si="1"/>
        <v>0</v>
      </c>
      <c r="K95" s="39"/>
    </row>
    <row r="96" spans="1:11" x14ac:dyDescent="0.3">
      <c r="A96" s="45"/>
      <c r="B96" s="13" t="s">
        <v>125</v>
      </c>
      <c r="C96" s="10" t="s">
        <v>559</v>
      </c>
      <c r="D96" s="10" t="s">
        <v>169</v>
      </c>
      <c r="E96" s="10" t="s">
        <v>211</v>
      </c>
      <c r="F96" s="10" t="s">
        <v>555</v>
      </c>
      <c r="G96" s="11" t="s">
        <v>7</v>
      </c>
      <c r="H96" s="14">
        <v>1</v>
      </c>
      <c r="I96" s="14">
        <v>0</v>
      </c>
      <c r="J96" s="14">
        <f t="shared" si="1"/>
        <v>0</v>
      </c>
      <c r="K96" s="39"/>
    </row>
    <row r="97" spans="1:11" x14ac:dyDescent="0.3">
      <c r="A97" s="45"/>
      <c r="B97" s="13" t="s">
        <v>126</v>
      </c>
      <c r="C97" s="10" t="s">
        <v>560</v>
      </c>
      <c r="D97" s="10" t="s">
        <v>170</v>
      </c>
      <c r="E97" s="10" t="s">
        <v>61</v>
      </c>
      <c r="F97" s="10" t="s">
        <v>555</v>
      </c>
      <c r="G97" s="11" t="s">
        <v>7</v>
      </c>
      <c r="H97" s="14">
        <v>1</v>
      </c>
      <c r="I97" s="14">
        <v>0</v>
      </c>
      <c r="J97" s="14">
        <f t="shared" si="1"/>
        <v>0</v>
      </c>
      <c r="K97" s="39"/>
    </row>
    <row r="98" spans="1:11" x14ac:dyDescent="0.3">
      <c r="A98" s="45"/>
      <c r="B98" s="13" t="s">
        <v>127</v>
      </c>
      <c r="C98" s="10" t="s">
        <v>561</v>
      </c>
      <c r="D98" s="10" t="s">
        <v>171</v>
      </c>
      <c r="E98" s="10" t="s">
        <v>61</v>
      </c>
      <c r="F98" s="10" t="s">
        <v>555</v>
      </c>
      <c r="G98" s="11" t="s">
        <v>7</v>
      </c>
      <c r="H98" s="14">
        <v>1</v>
      </c>
      <c r="I98" s="14">
        <v>0</v>
      </c>
      <c r="J98" s="14">
        <f t="shared" si="1"/>
        <v>0</v>
      </c>
      <c r="K98" s="39"/>
    </row>
    <row r="99" spans="1:11" x14ac:dyDescent="0.3">
      <c r="A99" s="45"/>
      <c r="B99" s="13" t="s">
        <v>562</v>
      </c>
      <c r="C99" s="10" t="s">
        <v>563</v>
      </c>
      <c r="D99" s="10" t="s">
        <v>172</v>
      </c>
      <c r="E99" s="10" t="s">
        <v>61</v>
      </c>
      <c r="F99" s="10" t="s">
        <v>555</v>
      </c>
      <c r="G99" s="11" t="s">
        <v>7</v>
      </c>
      <c r="H99" s="14">
        <v>2</v>
      </c>
      <c r="I99" s="14">
        <v>0</v>
      </c>
      <c r="J99" s="14">
        <f t="shared" si="1"/>
        <v>0</v>
      </c>
      <c r="K99" s="39"/>
    </row>
    <row r="100" spans="1:11" x14ac:dyDescent="0.3">
      <c r="A100" s="45"/>
      <c r="B100" s="13" t="s">
        <v>564</v>
      </c>
      <c r="C100" s="10" t="s">
        <v>173</v>
      </c>
      <c r="D100" s="10" t="s">
        <v>174</v>
      </c>
      <c r="E100" s="10" t="s">
        <v>61</v>
      </c>
      <c r="F100" s="10" t="s">
        <v>555</v>
      </c>
      <c r="G100" s="11" t="s">
        <v>7</v>
      </c>
      <c r="H100" s="14">
        <v>1</v>
      </c>
      <c r="I100" s="14">
        <v>0</v>
      </c>
      <c r="J100" s="14">
        <f t="shared" si="1"/>
        <v>0</v>
      </c>
      <c r="K100" s="39"/>
    </row>
    <row r="101" spans="1:11" x14ac:dyDescent="0.3">
      <c r="A101" s="45"/>
      <c r="B101" s="13" t="s">
        <v>565</v>
      </c>
      <c r="C101" s="10" t="s">
        <v>566</v>
      </c>
      <c r="D101" s="10" t="s">
        <v>175</v>
      </c>
      <c r="E101" s="10" t="s">
        <v>61</v>
      </c>
      <c r="F101" s="10" t="s">
        <v>555</v>
      </c>
      <c r="G101" s="11" t="s">
        <v>7</v>
      </c>
      <c r="H101" s="14">
        <v>4</v>
      </c>
      <c r="I101" s="14">
        <v>0</v>
      </c>
      <c r="J101" s="14">
        <f t="shared" si="1"/>
        <v>0</v>
      </c>
      <c r="K101" s="39"/>
    </row>
    <row r="102" spans="1:11" x14ac:dyDescent="0.3">
      <c r="A102" s="45"/>
      <c r="B102" s="13" t="s">
        <v>567</v>
      </c>
      <c r="C102" s="10" t="s">
        <v>568</v>
      </c>
      <c r="D102" s="10" t="s">
        <v>176</v>
      </c>
      <c r="E102" s="10" t="s">
        <v>61</v>
      </c>
      <c r="F102" s="10" t="s">
        <v>555</v>
      </c>
      <c r="G102" s="11" t="s">
        <v>7</v>
      </c>
      <c r="H102" s="14">
        <v>1</v>
      </c>
      <c r="I102" s="14">
        <v>0</v>
      </c>
      <c r="J102" s="14">
        <f t="shared" si="1"/>
        <v>0</v>
      </c>
      <c r="K102" s="39"/>
    </row>
    <row r="103" spans="1:11" x14ac:dyDescent="0.3">
      <c r="A103" s="45"/>
      <c r="B103" s="13" t="s">
        <v>569</v>
      </c>
      <c r="C103" s="10" t="s">
        <v>177</v>
      </c>
      <c r="D103" s="10" t="s">
        <v>178</v>
      </c>
      <c r="E103" s="10" t="s">
        <v>61</v>
      </c>
      <c r="F103" s="10" t="s">
        <v>555</v>
      </c>
      <c r="G103" s="11" t="s">
        <v>7</v>
      </c>
      <c r="H103" s="14">
        <v>1</v>
      </c>
      <c r="I103" s="14">
        <v>0</v>
      </c>
      <c r="J103" s="14">
        <f t="shared" si="1"/>
        <v>0</v>
      </c>
      <c r="K103" s="39"/>
    </row>
    <row r="104" spans="1:11" x14ac:dyDescent="0.3">
      <c r="A104" s="45"/>
      <c r="B104" s="13" t="s">
        <v>570</v>
      </c>
      <c r="C104" s="10" t="s">
        <v>571</v>
      </c>
      <c r="D104" s="10" t="s">
        <v>179</v>
      </c>
      <c r="E104" s="10" t="s">
        <v>61</v>
      </c>
      <c r="F104" s="10" t="s">
        <v>555</v>
      </c>
      <c r="G104" s="11" t="s">
        <v>7</v>
      </c>
      <c r="H104" s="14">
        <v>1</v>
      </c>
      <c r="I104" s="14">
        <v>0</v>
      </c>
      <c r="J104" s="14">
        <f t="shared" si="1"/>
        <v>0</v>
      </c>
      <c r="K104" s="39"/>
    </row>
    <row r="105" spans="1:11" x14ac:dyDescent="0.3">
      <c r="A105" s="45"/>
      <c r="B105" s="13" t="s">
        <v>572</v>
      </c>
      <c r="C105" s="10" t="s">
        <v>180</v>
      </c>
      <c r="D105" s="10" t="s">
        <v>181</v>
      </c>
      <c r="E105" s="10" t="s">
        <v>61</v>
      </c>
      <c r="F105" s="10" t="s">
        <v>555</v>
      </c>
      <c r="G105" s="11" t="s">
        <v>7</v>
      </c>
      <c r="H105" s="14">
        <v>1</v>
      </c>
      <c r="I105" s="14">
        <v>0</v>
      </c>
      <c r="J105" s="14">
        <f t="shared" si="1"/>
        <v>0</v>
      </c>
      <c r="K105" s="39"/>
    </row>
    <row r="106" spans="1:11" x14ac:dyDescent="0.3">
      <c r="A106" s="45"/>
      <c r="B106" s="13" t="s">
        <v>573</v>
      </c>
      <c r="C106" s="10" t="s">
        <v>574</v>
      </c>
      <c r="D106" s="10" t="s">
        <v>182</v>
      </c>
      <c r="E106" s="10" t="s">
        <v>211</v>
      </c>
      <c r="F106" s="10" t="s">
        <v>555</v>
      </c>
      <c r="G106" s="11" t="s">
        <v>7</v>
      </c>
      <c r="H106" s="14">
        <v>43</v>
      </c>
      <c r="I106" s="14">
        <v>0</v>
      </c>
      <c r="J106" s="14">
        <f t="shared" si="1"/>
        <v>0</v>
      </c>
      <c r="K106" s="39"/>
    </row>
    <row r="107" spans="1:11" x14ac:dyDescent="0.3">
      <c r="A107" s="45"/>
      <c r="B107" s="13" t="s">
        <v>575</v>
      </c>
      <c r="C107" s="10" t="s">
        <v>576</v>
      </c>
      <c r="D107" s="10" t="s">
        <v>183</v>
      </c>
      <c r="E107" s="10" t="s">
        <v>211</v>
      </c>
      <c r="F107" s="10" t="s">
        <v>555</v>
      </c>
      <c r="G107" s="11" t="s">
        <v>7</v>
      </c>
      <c r="H107" s="14">
        <v>1</v>
      </c>
      <c r="I107" s="14">
        <v>0</v>
      </c>
      <c r="J107" s="14">
        <f t="shared" si="1"/>
        <v>0</v>
      </c>
      <c r="K107" s="39"/>
    </row>
    <row r="108" spans="1:11" x14ac:dyDescent="0.3">
      <c r="A108" s="45"/>
      <c r="B108" s="13" t="s">
        <v>577</v>
      </c>
      <c r="C108" s="10" t="s">
        <v>578</v>
      </c>
      <c r="D108" s="10" t="s">
        <v>184</v>
      </c>
      <c r="E108" s="10" t="s">
        <v>61</v>
      </c>
      <c r="F108" s="10" t="s">
        <v>555</v>
      </c>
      <c r="G108" s="11" t="s">
        <v>7</v>
      </c>
      <c r="H108" s="14">
        <v>1</v>
      </c>
      <c r="I108" s="14">
        <v>0</v>
      </c>
      <c r="J108" s="14">
        <f t="shared" si="1"/>
        <v>0</v>
      </c>
      <c r="K108" s="39"/>
    </row>
    <row r="109" spans="1:11" x14ac:dyDescent="0.3">
      <c r="A109" s="45"/>
      <c r="B109" s="13" t="s">
        <v>579</v>
      </c>
      <c r="C109" s="10" t="s">
        <v>185</v>
      </c>
      <c r="D109" s="10" t="s">
        <v>186</v>
      </c>
      <c r="E109" s="10" t="s">
        <v>61</v>
      </c>
      <c r="F109" s="10" t="s">
        <v>555</v>
      </c>
      <c r="G109" s="11" t="s">
        <v>7</v>
      </c>
      <c r="H109" s="14">
        <v>1</v>
      </c>
      <c r="I109" s="14">
        <v>0</v>
      </c>
      <c r="J109" s="14">
        <f t="shared" si="1"/>
        <v>0</v>
      </c>
      <c r="K109" s="39"/>
    </row>
    <row r="110" spans="1:11" x14ac:dyDescent="0.3">
      <c r="A110" s="45"/>
      <c r="B110" s="13" t="s">
        <v>580</v>
      </c>
      <c r="C110" s="10" t="s">
        <v>581</v>
      </c>
      <c r="D110" s="10" t="s">
        <v>187</v>
      </c>
      <c r="E110" s="10" t="s">
        <v>61</v>
      </c>
      <c r="F110" s="10" t="s">
        <v>555</v>
      </c>
      <c r="G110" s="11" t="s">
        <v>7</v>
      </c>
      <c r="H110" s="14">
        <v>1</v>
      </c>
      <c r="I110" s="14">
        <v>0</v>
      </c>
      <c r="J110" s="14">
        <f t="shared" si="1"/>
        <v>0</v>
      </c>
      <c r="K110" s="39"/>
    </row>
    <row r="111" spans="1:11" x14ac:dyDescent="0.3">
      <c r="A111" s="45"/>
      <c r="B111" s="13" t="s">
        <v>582</v>
      </c>
      <c r="C111" s="10" t="s">
        <v>583</v>
      </c>
      <c r="D111" s="10" t="s">
        <v>188</v>
      </c>
      <c r="E111" s="10" t="s">
        <v>189</v>
      </c>
      <c r="F111" s="10" t="s">
        <v>555</v>
      </c>
      <c r="G111" s="11" t="s">
        <v>7</v>
      </c>
      <c r="H111" s="14">
        <v>69</v>
      </c>
      <c r="I111" s="14">
        <v>0</v>
      </c>
      <c r="J111" s="14">
        <f t="shared" si="1"/>
        <v>0</v>
      </c>
      <c r="K111" s="39"/>
    </row>
    <row r="112" spans="1:11" x14ac:dyDescent="0.3">
      <c r="A112" s="45"/>
      <c r="B112" s="13" t="s">
        <v>584</v>
      </c>
      <c r="C112" s="10" t="s">
        <v>585</v>
      </c>
      <c r="D112" s="10" t="s">
        <v>190</v>
      </c>
      <c r="E112" s="10" t="s">
        <v>189</v>
      </c>
      <c r="F112" s="10" t="s">
        <v>555</v>
      </c>
      <c r="G112" s="11" t="s">
        <v>7</v>
      </c>
      <c r="H112" s="14">
        <v>34</v>
      </c>
      <c r="I112" s="14">
        <v>0</v>
      </c>
      <c r="J112" s="14">
        <f t="shared" si="1"/>
        <v>0</v>
      </c>
      <c r="K112" s="39"/>
    </row>
    <row r="113" spans="1:11" x14ac:dyDescent="0.3">
      <c r="A113" s="45"/>
      <c r="B113" s="13" t="s">
        <v>586</v>
      </c>
      <c r="C113" s="10" t="s">
        <v>191</v>
      </c>
      <c r="D113" s="10" t="s">
        <v>192</v>
      </c>
      <c r="E113" s="10" t="s">
        <v>61</v>
      </c>
      <c r="F113" s="10" t="s">
        <v>555</v>
      </c>
      <c r="G113" s="11" t="s">
        <v>7</v>
      </c>
      <c r="H113" s="14">
        <v>21</v>
      </c>
      <c r="I113" s="14">
        <v>0</v>
      </c>
      <c r="J113" s="14">
        <f t="shared" si="1"/>
        <v>0</v>
      </c>
      <c r="K113" s="39"/>
    </row>
    <row r="114" spans="1:11" x14ac:dyDescent="0.3">
      <c r="A114" s="45"/>
      <c r="B114" s="13" t="s">
        <v>587</v>
      </c>
      <c r="C114" s="10" t="s">
        <v>193</v>
      </c>
      <c r="D114" s="10" t="s">
        <v>194</v>
      </c>
      <c r="E114" s="10" t="s">
        <v>61</v>
      </c>
      <c r="F114" s="10" t="s">
        <v>555</v>
      </c>
      <c r="G114" s="11" t="s">
        <v>7</v>
      </c>
      <c r="H114" s="14">
        <v>81</v>
      </c>
      <c r="I114" s="14">
        <v>0</v>
      </c>
      <c r="J114" s="14">
        <f t="shared" si="1"/>
        <v>0</v>
      </c>
      <c r="K114" s="39"/>
    </row>
    <row r="115" spans="1:11" x14ac:dyDescent="0.3">
      <c r="A115" s="45"/>
      <c r="B115" s="13" t="s">
        <v>588</v>
      </c>
      <c r="C115" s="10" t="s">
        <v>589</v>
      </c>
      <c r="D115" s="10" t="s">
        <v>195</v>
      </c>
      <c r="E115" s="10" t="s">
        <v>61</v>
      </c>
      <c r="F115" s="10" t="s">
        <v>555</v>
      </c>
      <c r="G115" s="11" t="s">
        <v>7</v>
      </c>
      <c r="H115" s="14">
        <v>1</v>
      </c>
      <c r="I115" s="14">
        <v>0</v>
      </c>
      <c r="J115" s="14">
        <f t="shared" si="1"/>
        <v>0</v>
      </c>
      <c r="K115" s="39"/>
    </row>
    <row r="116" spans="1:11" x14ac:dyDescent="0.3">
      <c r="A116" s="45"/>
      <c r="B116" s="13" t="s">
        <v>590</v>
      </c>
      <c r="C116" s="10" t="s">
        <v>196</v>
      </c>
      <c r="D116" s="10" t="s">
        <v>197</v>
      </c>
      <c r="E116" s="10" t="s">
        <v>189</v>
      </c>
      <c r="F116" s="10" t="s">
        <v>555</v>
      </c>
      <c r="G116" s="11" t="s">
        <v>7</v>
      </c>
      <c r="H116" s="14">
        <v>93</v>
      </c>
      <c r="I116" s="14">
        <v>0</v>
      </c>
      <c r="J116" s="14">
        <f t="shared" si="1"/>
        <v>0</v>
      </c>
      <c r="K116" s="39"/>
    </row>
    <row r="117" spans="1:11" x14ac:dyDescent="0.3">
      <c r="A117" s="45"/>
      <c r="B117" s="13" t="s">
        <v>591</v>
      </c>
      <c r="C117" s="10" t="s">
        <v>198</v>
      </c>
      <c r="D117" s="10" t="s">
        <v>188</v>
      </c>
      <c r="E117" s="10" t="s">
        <v>199</v>
      </c>
      <c r="F117" s="10" t="s">
        <v>555</v>
      </c>
      <c r="G117" s="11" t="s">
        <v>7</v>
      </c>
      <c r="H117" s="14">
        <v>1</v>
      </c>
      <c r="I117" s="14">
        <v>0</v>
      </c>
      <c r="J117" s="14">
        <f t="shared" si="1"/>
        <v>0</v>
      </c>
      <c r="K117" s="39"/>
    </row>
    <row r="118" spans="1:11" x14ac:dyDescent="0.3">
      <c r="A118" s="45"/>
      <c r="B118" s="13" t="s">
        <v>592</v>
      </c>
      <c r="C118" s="10" t="s">
        <v>593</v>
      </c>
      <c r="D118" s="10" t="s">
        <v>190</v>
      </c>
      <c r="E118" s="10" t="s">
        <v>200</v>
      </c>
      <c r="F118" s="10" t="s">
        <v>555</v>
      </c>
      <c r="G118" s="11" t="s">
        <v>7</v>
      </c>
      <c r="H118" s="14">
        <v>1</v>
      </c>
      <c r="I118" s="14">
        <v>0</v>
      </c>
      <c r="J118" s="14">
        <f t="shared" si="1"/>
        <v>0</v>
      </c>
      <c r="K118" s="39"/>
    </row>
    <row r="119" spans="1:11" x14ac:dyDescent="0.3">
      <c r="A119" s="45"/>
      <c r="B119" s="13" t="s">
        <v>594</v>
      </c>
      <c r="C119" s="10" t="s">
        <v>595</v>
      </c>
      <c r="D119" s="10" t="s">
        <v>201</v>
      </c>
      <c r="E119" s="10" t="s">
        <v>202</v>
      </c>
      <c r="F119" s="10" t="s">
        <v>596</v>
      </c>
      <c r="G119" s="11" t="s">
        <v>7</v>
      </c>
      <c r="H119" s="14">
        <v>38</v>
      </c>
      <c r="I119" s="14">
        <v>0</v>
      </c>
      <c r="J119" s="14">
        <f t="shared" si="1"/>
        <v>0</v>
      </c>
      <c r="K119" s="39"/>
    </row>
    <row r="120" spans="1:11" x14ac:dyDescent="0.3">
      <c r="A120" s="45"/>
      <c r="B120" s="13" t="s">
        <v>597</v>
      </c>
      <c r="C120" s="10" t="s">
        <v>598</v>
      </c>
      <c r="D120" s="10" t="s">
        <v>203</v>
      </c>
      <c r="E120" s="10" t="s">
        <v>61</v>
      </c>
      <c r="F120" s="10" t="s">
        <v>555</v>
      </c>
      <c r="G120" s="11" t="s">
        <v>7</v>
      </c>
      <c r="H120" s="14">
        <v>1</v>
      </c>
      <c r="I120" s="14">
        <v>0</v>
      </c>
      <c r="J120" s="14">
        <f t="shared" si="1"/>
        <v>0</v>
      </c>
      <c r="K120" s="39"/>
    </row>
    <row r="121" spans="1:11" x14ac:dyDescent="0.3">
      <c r="A121" s="45"/>
      <c r="B121" s="13" t="s">
        <v>599</v>
      </c>
      <c r="C121" s="10" t="s">
        <v>600</v>
      </c>
      <c r="D121" s="10" t="s">
        <v>204</v>
      </c>
      <c r="E121" s="10" t="s">
        <v>61</v>
      </c>
      <c r="F121" s="10" t="s">
        <v>555</v>
      </c>
      <c r="G121" s="11" t="s">
        <v>7</v>
      </c>
      <c r="H121" s="14">
        <v>1</v>
      </c>
      <c r="I121" s="14">
        <v>0</v>
      </c>
      <c r="J121" s="14">
        <f t="shared" si="1"/>
        <v>0</v>
      </c>
      <c r="K121" s="39"/>
    </row>
    <row r="122" spans="1:11" x14ac:dyDescent="0.3">
      <c r="A122" s="45"/>
      <c r="B122" s="13" t="s">
        <v>601</v>
      </c>
      <c r="C122" s="10" t="s">
        <v>602</v>
      </c>
      <c r="D122" s="10" t="s">
        <v>205</v>
      </c>
      <c r="E122" s="10" t="s">
        <v>61</v>
      </c>
      <c r="F122" s="10" t="s">
        <v>555</v>
      </c>
      <c r="G122" s="11" t="s">
        <v>7</v>
      </c>
      <c r="H122" s="14">
        <v>1</v>
      </c>
      <c r="I122" s="14">
        <v>0</v>
      </c>
      <c r="J122" s="14">
        <f t="shared" si="1"/>
        <v>0</v>
      </c>
      <c r="K122" s="39"/>
    </row>
    <row r="123" spans="1:11" x14ac:dyDescent="0.3">
      <c r="A123" s="45"/>
      <c r="B123" s="13" t="s">
        <v>603</v>
      </c>
      <c r="C123" s="10" t="s">
        <v>604</v>
      </c>
      <c r="D123" s="10" t="s">
        <v>190</v>
      </c>
      <c r="E123" s="10" t="s">
        <v>206</v>
      </c>
      <c r="F123" s="10" t="s">
        <v>555</v>
      </c>
      <c r="G123" s="11" t="s">
        <v>7</v>
      </c>
      <c r="H123" s="14">
        <v>4</v>
      </c>
      <c r="I123" s="14">
        <v>0</v>
      </c>
      <c r="J123" s="14">
        <f t="shared" si="1"/>
        <v>0</v>
      </c>
      <c r="K123" s="39"/>
    </row>
    <row r="124" spans="1:11" x14ac:dyDescent="0.3">
      <c r="A124" s="45"/>
      <c r="B124" s="13" t="s">
        <v>605</v>
      </c>
      <c r="C124" s="10" t="s">
        <v>207</v>
      </c>
      <c r="D124" s="10" t="s">
        <v>188</v>
      </c>
      <c r="E124" s="10" t="s">
        <v>206</v>
      </c>
      <c r="F124" s="10" t="s">
        <v>555</v>
      </c>
      <c r="G124" s="11" t="s">
        <v>7</v>
      </c>
      <c r="H124" s="14">
        <v>6</v>
      </c>
      <c r="I124" s="14">
        <v>0</v>
      </c>
      <c r="J124" s="14">
        <f t="shared" si="1"/>
        <v>0</v>
      </c>
      <c r="K124" s="39"/>
    </row>
    <row r="125" spans="1:11" x14ac:dyDescent="0.3">
      <c r="A125" s="45"/>
      <c r="B125" s="13" t="s">
        <v>606</v>
      </c>
      <c r="C125" s="10" t="s">
        <v>607</v>
      </c>
      <c r="D125" s="10" t="s">
        <v>208</v>
      </c>
      <c r="E125" s="10" t="s">
        <v>61</v>
      </c>
      <c r="F125" s="10" t="s">
        <v>555</v>
      </c>
      <c r="G125" s="11" t="s">
        <v>7</v>
      </c>
      <c r="H125" s="14">
        <v>1</v>
      </c>
      <c r="I125" s="14">
        <v>0</v>
      </c>
      <c r="J125" s="14">
        <f t="shared" si="1"/>
        <v>0</v>
      </c>
      <c r="K125" s="39"/>
    </row>
    <row r="126" spans="1:11" x14ac:dyDescent="0.3">
      <c r="A126" s="45"/>
      <c r="B126" s="13" t="s">
        <v>608</v>
      </c>
      <c r="C126" s="10" t="s">
        <v>609</v>
      </c>
      <c r="D126" s="10" t="s">
        <v>209</v>
      </c>
      <c r="E126" s="10" t="s">
        <v>211</v>
      </c>
      <c r="F126" s="10" t="s">
        <v>555</v>
      </c>
      <c r="G126" s="11" t="s">
        <v>7</v>
      </c>
      <c r="H126" s="14">
        <v>7</v>
      </c>
      <c r="I126" s="14">
        <v>0</v>
      </c>
      <c r="J126" s="14">
        <f t="shared" si="1"/>
        <v>0</v>
      </c>
      <c r="K126" s="39"/>
    </row>
    <row r="127" spans="1:11" x14ac:dyDescent="0.3">
      <c r="A127" s="45"/>
      <c r="B127" s="13" t="s">
        <v>610</v>
      </c>
      <c r="C127" s="10" t="s">
        <v>611</v>
      </c>
      <c r="D127" s="10" t="s">
        <v>210</v>
      </c>
      <c r="E127" s="10" t="s">
        <v>211</v>
      </c>
      <c r="F127" s="10" t="s">
        <v>555</v>
      </c>
      <c r="G127" s="11" t="s">
        <v>7</v>
      </c>
      <c r="H127" s="14">
        <v>1</v>
      </c>
      <c r="I127" s="14">
        <v>0</v>
      </c>
      <c r="J127" s="14">
        <f t="shared" si="1"/>
        <v>0</v>
      </c>
      <c r="K127" s="39"/>
    </row>
    <row r="128" spans="1:11" x14ac:dyDescent="0.3">
      <c r="A128" s="45"/>
      <c r="B128" s="13" t="s">
        <v>612</v>
      </c>
      <c r="C128" s="10" t="s">
        <v>613</v>
      </c>
      <c r="D128" s="10" t="s">
        <v>212</v>
      </c>
      <c r="E128" s="10" t="s">
        <v>61</v>
      </c>
      <c r="F128" s="10" t="s">
        <v>555</v>
      </c>
      <c r="G128" s="11" t="s">
        <v>7</v>
      </c>
      <c r="H128" s="14">
        <v>4</v>
      </c>
      <c r="I128" s="14">
        <v>0</v>
      </c>
      <c r="J128" s="14">
        <f t="shared" si="1"/>
        <v>0</v>
      </c>
      <c r="K128" s="39"/>
    </row>
    <row r="129" spans="1:11" x14ac:dyDescent="0.3">
      <c r="A129" s="45"/>
      <c r="B129" s="13" t="s">
        <v>614</v>
      </c>
      <c r="C129" s="10" t="s">
        <v>615</v>
      </c>
      <c r="D129" s="10" t="s">
        <v>213</v>
      </c>
      <c r="E129" s="10" t="s">
        <v>211</v>
      </c>
      <c r="F129" s="10" t="s">
        <v>555</v>
      </c>
      <c r="G129" s="11" t="s">
        <v>7</v>
      </c>
      <c r="H129" s="14">
        <v>1</v>
      </c>
      <c r="I129" s="14">
        <v>0</v>
      </c>
      <c r="J129" s="14">
        <f t="shared" si="1"/>
        <v>0</v>
      </c>
      <c r="K129" s="39"/>
    </row>
    <row r="130" spans="1:11" x14ac:dyDescent="0.3">
      <c r="A130" s="45"/>
      <c r="B130" s="13" t="s">
        <v>616</v>
      </c>
      <c r="C130" s="10" t="s">
        <v>617</v>
      </c>
      <c r="D130" s="10" t="s">
        <v>214</v>
      </c>
      <c r="E130" s="10" t="s">
        <v>61</v>
      </c>
      <c r="F130" s="10" t="s">
        <v>555</v>
      </c>
      <c r="G130" s="11" t="s">
        <v>7</v>
      </c>
      <c r="H130" s="14">
        <v>1</v>
      </c>
      <c r="I130" s="14">
        <v>0</v>
      </c>
      <c r="J130" s="14">
        <f t="shared" si="1"/>
        <v>0</v>
      </c>
      <c r="K130" s="40"/>
    </row>
    <row r="131" spans="1:11" x14ac:dyDescent="0.3">
      <c r="A131" s="44" t="s">
        <v>618</v>
      </c>
      <c r="B131" s="29" t="s">
        <v>619</v>
      </c>
      <c r="C131" s="15" t="s">
        <v>215</v>
      </c>
      <c r="D131" s="15" t="s">
        <v>216</v>
      </c>
      <c r="E131" s="15" t="s">
        <v>61</v>
      </c>
      <c r="F131" s="15" t="s">
        <v>217</v>
      </c>
      <c r="G131" s="16" t="s">
        <v>7</v>
      </c>
      <c r="H131" s="17">
        <v>1</v>
      </c>
      <c r="I131" s="14">
        <v>0</v>
      </c>
      <c r="J131" s="14">
        <f t="shared" si="1"/>
        <v>0</v>
      </c>
      <c r="K131" s="38">
        <f>SUM(J131:J143)</f>
        <v>0</v>
      </c>
    </row>
    <row r="132" spans="1:11" x14ac:dyDescent="0.3">
      <c r="A132" s="45"/>
      <c r="B132" s="29" t="s">
        <v>128</v>
      </c>
      <c r="C132" s="15" t="s">
        <v>218</v>
      </c>
      <c r="D132" s="15" t="s">
        <v>219</v>
      </c>
      <c r="E132" s="15" t="s">
        <v>61</v>
      </c>
      <c r="F132" s="15" t="s">
        <v>217</v>
      </c>
      <c r="G132" s="16" t="s">
        <v>7</v>
      </c>
      <c r="H132" s="17">
        <v>1</v>
      </c>
      <c r="I132" s="14">
        <v>0</v>
      </c>
      <c r="J132" s="14">
        <f t="shared" ref="J132:J195" si="2">I132*H132</f>
        <v>0</v>
      </c>
      <c r="K132" s="39"/>
    </row>
    <row r="133" spans="1:11" x14ac:dyDescent="0.3">
      <c r="A133" s="45"/>
      <c r="B133" s="29" t="s">
        <v>129</v>
      </c>
      <c r="C133" s="15" t="s">
        <v>220</v>
      </c>
      <c r="D133" s="15" t="s">
        <v>221</v>
      </c>
      <c r="E133" s="15" t="s">
        <v>61</v>
      </c>
      <c r="F133" s="15" t="s">
        <v>222</v>
      </c>
      <c r="G133" s="16" t="s">
        <v>7</v>
      </c>
      <c r="H133" s="17">
        <v>84</v>
      </c>
      <c r="I133" s="14">
        <v>0</v>
      </c>
      <c r="J133" s="14">
        <f t="shared" si="2"/>
        <v>0</v>
      </c>
      <c r="K133" s="39"/>
    </row>
    <row r="134" spans="1:11" x14ac:dyDescent="0.3">
      <c r="A134" s="45"/>
      <c r="B134" s="29" t="s">
        <v>130</v>
      </c>
      <c r="C134" s="15" t="s">
        <v>223</v>
      </c>
      <c r="D134" s="15" t="s">
        <v>224</v>
      </c>
      <c r="E134" s="15" t="s">
        <v>61</v>
      </c>
      <c r="F134" s="15" t="s">
        <v>225</v>
      </c>
      <c r="G134" s="16" t="s">
        <v>7</v>
      </c>
      <c r="H134" s="17">
        <v>1</v>
      </c>
      <c r="I134" s="14">
        <v>0</v>
      </c>
      <c r="J134" s="14">
        <f t="shared" si="2"/>
        <v>0</v>
      </c>
      <c r="K134" s="39"/>
    </row>
    <row r="135" spans="1:11" x14ac:dyDescent="0.3">
      <c r="A135" s="45"/>
      <c r="B135" s="29" t="s">
        <v>131</v>
      </c>
      <c r="C135" s="15" t="s">
        <v>226</v>
      </c>
      <c r="D135" s="15" t="s">
        <v>227</v>
      </c>
      <c r="E135" s="15" t="s">
        <v>228</v>
      </c>
      <c r="F135" s="15" t="s">
        <v>229</v>
      </c>
      <c r="G135" s="16" t="s">
        <v>7</v>
      </c>
      <c r="H135" s="17">
        <v>1</v>
      </c>
      <c r="I135" s="14">
        <v>0</v>
      </c>
      <c r="J135" s="14">
        <f t="shared" si="2"/>
        <v>0</v>
      </c>
      <c r="K135" s="39"/>
    </row>
    <row r="136" spans="1:11" x14ac:dyDescent="0.3">
      <c r="A136" s="45"/>
      <c r="B136" s="29" t="s">
        <v>132</v>
      </c>
      <c r="C136" s="15" t="s">
        <v>230</v>
      </c>
      <c r="D136" s="15" t="s">
        <v>231</v>
      </c>
      <c r="E136" s="15" t="s">
        <v>61</v>
      </c>
      <c r="F136" s="15" t="s">
        <v>232</v>
      </c>
      <c r="G136" s="16" t="s">
        <v>7</v>
      </c>
      <c r="H136" s="17">
        <v>103</v>
      </c>
      <c r="I136" s="14">
        <v>0</v>
      </c>
      <c r="J136" s="14">
        <f t="shared" si="2"/>
        <v>0</v>
      </c>
      <c r="K136" s="39"/>
    </row>
    <row r="137" spans="1:11" x14ac:dyDescent="0.3">
      <c r="A137" s="45"/>
      <c r="B137" s="29" t="s">
        <v>293</v>
      </c>
      <c r="C137" s="15" t="s">
        <v>233</v>
      </c>
      <c r="D137" s="15" t="s">
        <v>234</v>
      </c>
      <c r="E137" s="15" t="s">
        <v>61</v>
      </c>
      <c r="F137" s="15" t="s">
        <v>235</v>
      </c>
      <c r="G137" s="16" t="s">
        <v>7</v>
      </c>
      <c r="H137" s="17">
        <v>15</v>
      </c>
      <c r="I137" s="14">
        <v>0</v>
      </c>
      <c r="J137" s="14">
        <f t="shared" si="2"/>
        <v>0</v>
      </c>
      <c r="K137" s="39"/>
    </row>
    <row r="138" spans="1:11" x14ac:dyDescent="0.3">
      <c r="A138" s="45"/>
      <c r="B138" s="29" t="s">
        <v>294</v>
      </c>
      <c r="C138" s="15" t="s">
        <v>236</v>
      </c>
      <c r="D138" s="15" t="s">
        <v>237</v>
      </c>
      <c r="E138" s="15" t="s">
        <v>238</v>
      </c>
      <c r="F138" s="15" t="s">
        <v>239</v>
      </c>
      <c r="G138" s="16" t="s">
        <v>7</v>
      </c>
      <c r="H138" s="17">
        <v>93</v>
      </c>
      <c r="I138" s="14">
        <v>0</v>
      </c>
      <c r="J138" s="14">
        <f t="shared" si="2"/>
        <v>0</v>
      </c>
      <c r="K138" s="39"/>
    </row>
    <row r="139" spans="1:11" x14ac:dyDescent="0.3">
      <c r="A139" s="45"/>
      <c r="B139" s="29" t="s">
        <v>295</v>
      </c>
      <c r="C139" s="15" t="s">
        <v>241</v>
      </c>
      <c r="D139" s="15" t="s">
        <v>242</v>
      </c>
      <c r="E139" s="15" t="s">
        <v>61</v>
      </c>
      <c r="F139" s="15" t="s">
        <v>243</v>
      </c>
      <c r="G139" s="16" t="s">
        <v>7</v>
      </c>
      <c r="H139" s="17">
        <v>3</v>
      </c>
      <c r="I139" s="14">
        <v>0</v>
      </c>
      <c r="J139" s="14">
        <f t="shared" si="2"/>
        <v>0</v>
      </c>
      <c r="K139" s="39"/>
    </row>
    <row r="140" spans="1:11" x14ac:dyDescent="0.3">
      <c r="A140" s="45"/>
      <c r="B140" s="29" t="s">
        <v>324</v>
      </c>
      <c r="C140" s="15" t="s">
        <v>236</v>
      </c>
      <c r="D140" s="15" t="s">
        <v>237</v>
      </c>
      <c r="E140" s="15" t="s">
        <v>620</v>
      </c>
      <c r="F140" s="15" t="s">
        <v>239</v>
      </c>
      <c r="G140" s="16" t="s">
        <v>7</v>
      </c>
      <c r="H140" s="17">
        <v>45</v>
      </c>
      <c r="I140" s="14">
        <v>0</v>
      </c>
      <c r="J140" s="14">
        <f t="shared" si="2"/>
        <v>0</v>
      </c>
      <c r="K140" s="39"/>
    </row>
    <row r="141" spans="1:11" x14ac:dyDescent="0.3">
      <c r="A141" s="45"/>
      <c r="B141" s="29" t="s">
        <v>325</v>
      </c>
      <c r="C141" s="15" t="s">
        <v>621</v>
      </c>
      <c r="D141" s="15" t="s">
        <v>622</v>
      </c>
      <c r="E141" s="15" t="s">
        <v>61</v>
      </c>
      <c r="F141" s="15" t="s">
        <v>243</v>
      </c>
      <c r="G141" s="16" t="s">
        <v>7</v>
      </c>
      <c r="H141" s="17">
        <v>81</v>
      </c>
      <c r="I141" s="14">
        <v>0</v>
      </c>
      <c r="J141" s="14">
        <f t="shared" si="2"/>
        <v>0</v>
      </c>
      <c r="K141" s="39"/>
    </row>
    <row r="142" spans="1:11" x14ac:dyDescent="0.3">
      <c r="A142" s="45"/>
      <c r="B142" s="29" t="s">
        <v>326</v>
      </c>
      <c r="C142" s="15" t="s">
        <v>623</v>
      </c>
      <c r="D142" s="15" t="s">
        <v>624</v>
      </c>
      <c r="E142" s="15" t="s">
        <v>61</v>
      </c>
      <c r="F142" s="15" t="s">
        <v>625</v>
      </c>
      <c r="G142" s="16" t="s">
        <v>7</v>
      </c>
      <c r="H142" s="17">
        <v>81</v>
      </c>
      <c r="I142" s="14">
        <v>0</v>
      </c>
      <c r="J142" s="14">
        <f t="shared" si="2"/>
        <v>0</v>
      </c>
      <c r="K142" s="39"/>
    </row>
    <row r="143" spans="1:11" x14ac:dyDescent="0.3">
      <c r="A143" s="45"/>
      <c r="B143" s="29" t="s">
        <v>327</v>
      </c>
      <c r="C143" s="15" t="s">
        <v>626</v>
      </c>
      <c r="D143" s="15" t="s">
        <v>627</v>
      </c>
      <c r="E143" s="15" t="s">
        <v>61</v>
      </c>
      <c r="F143" s="15" t="s">
        <v>625</v>
      </c>
      <c r="G143" s="16" t="s">
        <v>7</v>
      </c>
      <c r="H143" s="17">
        <v>81</v>
      </c>
      <c r="I143" s="14">
        <v>0</v>
      </c>
      <c r="J143" s="14">
        <f t="shared" si="2"/>
        <v>0</v>
      </c>
      <c r="K143" s="40"/>
    </row>
    <row r="144" spans="1:11" x14ac:dyDescent="0.3">
      <c r="A144" s="44" t="s">
        <v>628</v>
      </c>
      <c r="B144" s="13" t="s">
        <v>629</v>
      </c>
      <c r="C144" s="18" t="s">
        <v>246</v>
      </c>
      <c r="D144" s="18" t="s">
        <v>247</v>
      </c>
      <c r="E144" s="18" t="s">
        <v>248</v>
      </c>
      <c r="F144" s="18" t="s">
        <v>249</v>
      </c>
      <c r="G144" s="19" t="s">
        <v>7</v>
      </c>
      <c r="H144" s="14">
        <v>7</v>
      </c>
      <c r="I144" s="14">
        <v>0</v>
      </c>
      <c r="J144" s="14">
        <f t="shared" si="2"/>
        <v>0</v>
      </c>
      <c r="K144" s="41">
        <f>SUM(J144:J165)</f>
        <v>0</v>
      </c>
    </row>
    <row r="145" spans="1:11" x14ac:dyDescent="0.3">
      <c r="A145" s="45"/>
      <c r="B145" s="13" t="s">
        <v>328</v>
      </c>
      <c r="C145" s="18" t="s">
        <v>250</v>
      </c>
      <c r="D145" s="18" t="s">
        <v>251</v>
      </c>
      <c r="E145" s="18" t="s">
        <v>61</v>
      </c>
      <c r="F145" s="18" t="s">
        <v>249</v>
      </c>
      <c r="G145" s="19" t="s">
        <v>7</v>
      </c>
      <c r="H145" s="14">
        <v>28</v>
      </c>
      <c r="I145" s="14">
        <v>0</v>
      </c>
      <c r="J145" s="14">
        <f t="shared" si="2"/>
        <v>0</v>
      </c>
      <c r="K145" s="42"/>
    </row>
    <row r="146" spans="1:11" x14ac:dyDescent="0.3">
      <c r="A146" s="45"/>
      <c r="B146" s="13" t="s">
        <v>296</v>
      </c>
      <c r="C146" s="18" t="s">
        <v>252</v>
      </c>
      <c r="D146" s="18" t="s">
        <v>253</v>
      </c>
      <c r="E146" s="18" t="s">
        <v>61</v>
      </c>
      <c r="F146" s="18" t="s">
        <v>254</v>
      </c>
      <c r="G146" s="19" t="s">
        <v>7</v>
      </c>
      <c r="H146" s="14">
        <v>1</v>
      </c>
      <c r="I146" s="14">
        <v>0</v>
      </c>
      <c r="J146" s="14">
        <f t="shared" si="2"/>
        <v>0</v>
      </c>
      <c r="K146" s="42"/>
    </row>
    <row r="147" spans="1:11" x14ac:dyDescent="0.3">
      <c r="A147" s="45"/>
      <c r="B147" s="13" t="s">
        <v>297</v>
      </c>
      <c r="C147" s="18" t="s">
        <v>255</v>
      </c>
      <c r="D147" s="18" t="s">
        <v>256</v>
      </c>
      <c r="E147" s="18" t="s">
        <v>211</v>
      </c>
      <c r="F147" s="18" t="s">
        <v>254</v>
      </c>
      <c r="G147" s="19" t="s">
        <v>7</v>
      </c>
      <c r="H147" s="14">
        <v>1</v>
      </c>
      <c r="I147" s="14">
        <v>0</v>
      </c>
      <c r="J147" s="14">
        <f t="shared" si="2"/>
        <v>0</v>
      </c>
      <c r="K147" s="42"/>
    </row>
    <row r="148" spans="1:11" x14ac:dyDescent="0.3">
      <c r="A148" s="45"/>
      <c r="B148" s="13" t="s">
        <v>298</v>
      </c>
      <c r="C148" s="18" t="s">
        <v>257</v>
      </c>
      <c r="D148" s="18" t="s">
        <v>258</v>
      </c>
      <c r="E148" s="18" t="s">
        <v>211</v>
      </c>
      <c r="F148" s="18" t="s">
        <v>254</v>
      </c>
      <c r="G148" s="19" t="s">
        <v>7</v>
      </c>
      <c r="H148" s="14">
        <v>2</v>
      </c>
      <c r="I148" s="14">
        <v>0</v>
      </c>
      <c r="J148" s="14">
        <f t="shared" si="2"/>
        <v>0</v>
      </c>
      <c r="K148" s="42"/>
    </row>
    <row r="149" spans="1:11" x14ac:dyDescent="0.3">
      <c r="A149" s="45"/>
      <c r="B149" s="13" t="s">
        <v>329</v>
      </c>
      <c r="C149" s="18" t="s">
        <v>259</v>
      </c>
      <c r="D149" s="18" t="s">
        <v>260</v>
      </c>
      <c r="E149" s="18" t="s">
        <v>61</v>
      </c>
      <c r="F149" s="18" t="s">
        <v>261</v>
      </c>
      <c r="G149" s="19" t="s">
        <v>7</v>
      </c>
      <c r="H149" s="14">
        <v>1</v>
      </c>
      <c r="I149" s="14">
        <v>0</v>
      </c>
      <c r="J149" s="14">
        <f t="shared" si="2"/>
        <v>0</v>
      </c>
      <c r="K149" s="42"/>
    </row>
    <row r="150" spans="1:11" x14ac:dyDescent="0.3">
      <c r="A150" s="45"/>
      <c r="B150" s="13" t="s">
        <v>330</v>
      </c>
      <c r="C150" s="18" t="s">
        <v>262</v>
      </c>
      <c r="D150" s="18" t="s">
        <v>263</v>
      </c>
      <c r="E150" s="18" t="s">
        <v>264</v>
      </c>
      <c r="F150" s="18" t="s">
        <v>261</v>
      </c>
      <c r="G150" s="19" t="s">
        <v>7</v>
      </c>
      <c r="H150" s="14">
        <v>7</v>
      </c>
      <c r="I150" s="14">
        <v>0</v>
      </c>
      <c r="J150" s="14">
        <f t="shared" si="2"/>
        <v>0</v>
      </c>
      <c r="K150" s="42"/>
    </row>
    <row r="151" spans="1:11" x14ac:dyDescent="0.3">
      <c r="A151" s="45"/>
      <c r="B151" s="13" t="s">
        <v>331</v>
      </c>
      <c r="C151" s="18" t="s">
        <v>265</v>
      </c>
      <c r="D151" s="18" t="s">
        <v>266</v>
      </c>
      <c r="E151" s="18" t="s">
        <v>61</v>
      </c>
      <c r="F151" s="18" t="s">
        <v>261</v>
      </c>
      <c r="G151" s="19" t="s">
        <v>7</v>
      </c>
      <c r="H151" s="14">
        <v>4</v>
      </c>
      <c r="I151" s="14">
        <v>0</v>
      </c>
      <c r="J151" s="14">
        <f t="shared" si="2"/>
        <v>0</v>
      </c>
      <c r="K151" s="42"/>
    </row>
    <row r="152" spans="1:11" x14ac:dyDescent="0.3">
      <c r="A152" s="45"/>
      <c r="B152" s="13" t="s">
        <v>332</v>
      </c>
      <c r="C152" s="18" t="s">
        <v>268</v>
      </c>
      <c r="D152" s="18" t="s">
        <v>269</v>
      </c>
      <c r="E152" s="18" t="s">
        <v>61</v>
      </c>
      <c r="F152" s="18" t="s">
        <v>270</v>
      </c>
      <c r="G152" s="19" t="s">
        <v>7</v>
      </c>
      <c r="H152" s="14">
        <v>45</v>
      </c>
      <c r="I152" s="14">
        <v>0</v>
      </c>
      <c r="J152" s="14">
        <f t="shared" si="2"/>
        <v>0</v>
      </c>
      <c r="K152" s="42"/>
    </row>
    <row r="153" spans="1:11" x14ac:dyDescent="0.3">
      <c r="A153" s="45"/>
      <c r="B153" s="13" t="s">
        <v>333</v>
      </c>
      <c r="C153" s="18" t="s">
        <v>271</v>
      </c>
      <c r="D153" s="18" t="s">
        <v>272</v>
      </c>
      <c r="E153" s="18" t="s">
        <v>273</v>
      </c>
      <c r="F153" s="18" t="s">
        <v>270</v>
      </c>
      <c r="G153" s="19" t="s">
        <v>7</v>
      </c>
      <c r="H153" s="14">
        <v>468</v>
      </c>
      <c r="I153" s="14">
        <v>0</v>
      </c>
      <c r="J153" s="14">
        <f t="shared" si="2"/>
        <v>0</v>
      </c>
      <c r="K153" s="42"/>
    </row>
    <row r="154" spans="1:11" x14ac:dyDescent="0.3">
      <c r="A154" s="45"/>
      <c r="B154" s="13" t="s">
        <v>334</v>
      </c>
      <c r="C154" s="18" t="s">
        <v>274</v>
      </c>
      <c r="D154" s="18" t="s">
        <v>275</v>
      </c>
      <c r="E154" s="18" t="s">
        <v>264</v>
      </c>
      <c r="F154" s="18" t="s">
        <v>270</v>
      </c>
      <c r="G154" s="19" t="s">
        <v>7</v>
      </c>
      <c r="H154" s="14">
        <v>121</v>
      </c>
      <c r="I154" s="14">
        <v>0</v>
      </c>
      <c r="J154" s="14">
        <f t="shared" si="2"/>
        <v>0</v>
      </c>
      <c r="K154" s="42"/>
    </row>
    <row r="155" spans="1:11" x14ac:dyDescent="0.3">
      <c r="A155" s="45"/>
      <c r="B155" s="13" t="s">
        <v>335</v>
      </c>
      <c r="C155" s="18" t="s">
        <v>276</v>
      </c>
      <c r="D155" s="18" t="s">
        <v>272</v>
      </c>
      <c r="E155" s="18" t="s">
        <v>264</v>
      </c>
      <c r="F155" s="18" t="s">
        <v>270</v>
      </c>
      <c r="G155" s="19" t="s">
        <v>7</v>
      </c>
      <c r="H155" s="14">
        <v>122</v>
      </c>
      <c r="I155" s="14">
        <v>0</v>
      </c>
      <c r="J155" s="14">
        <f t="shared" si="2"/>
        <v>0</v>
      </c>
      <c r="K155" s="42"/>
    </row>
    <row r="156" spans="1:11" x14ac:dyDescent="0.3">
      <c r="A156" s="45"/>
      <c r="B156" s="13" t="s">
        <v>336</v>
      </c>
      <c r="C156" s="18" t="s">
        <v>277</v>
      </c>
      <c r="D156" s="18" t="s">
        <v>278</v>
      </c>
      <c r="E156" s="18" t="s">
        <v>279</v>
      </c>
      <c r="F156" s="18" t="s">
        <v>249</v>
      </c>
      <c r="G156" s="19" t="s">
        <v>7</v>
      </c>
      <c r="H156" s="14">
        <v>1</v>
      </c>
      <c r="I156" s="14">
        <v>0</v>
      </c>
      <c r="J156" s="14">
        <f t="shared" si="2"/>
        <v>0</v>
      </c>
      <c r="K156" s="42"/>
    </row>
    <row r="157" spans="1:11" x14ac:dyDescent="0.3">
      <c r="A157" s="45"/>
      <c r="B157" s="13" t="s">
        <v>337</v>
      </c>
      <c r="C157" s="18" t="s">
        <v>280</v>
      </c>
      <c r="D157" s="18" t="s">
        <v>281</v>
      </c>
      <c r="E157" s="18" t="s">
        <v>282</v>
      </c>
      <c r="F157" s="18" t="s">
        <v>249</v>
      </c>
      <c r="G157" s="19" t="s">
        <v>7</v>
      </c>
      <c r="H157" s="14">
        <v>1</v>
      </c>
      <c r="I157" s="14">
        <v>0</v>
      </c>
      <c r="J157" s="14">
        <f t="shared" si="2"/>
        <v>0</v>
      </c>
      <c r="K157" s="42"/>
    </row>
    <row r="158" spans="1:11" x14ac:dyDescent="0.3">
      <c r="A158" s="45"/>
      <c r="B158" s="13" t="s">
        <v>338</v>
      </c>
      <c r="C158" s="15" t="s">
        <v>283</v>
      </c>
      <c r="D158" s="15" t="s">
        <v>284</v>
      </c>
      <c r="E158" s="15" t="s">
        <v>61</v>
      </c>
      <c r="F158" s="15" t="s">
        <v>249</v>
      </c>
      <c r="G158" s="16" t="s">
        <v>7</v>
      </c>
      <c r="H158" s="17">
        <v>1</v>
      </c>
      <c r="I158" s="14">
        <v>0</v>
      </c>
      <c r="J158" s="14">
        <f t="shared" si="2"/>
        <v>0</v>
      </c>
      <c r="K158" s="42"/>
    </row>
    <row r="159" spans="1:11" x14ac:dyDescent="0.3">
      <c r="A159" s="45"/>
      <c r="B159" s="13" t="s">
        <v>339</v>
      </c>
      <c r="C159" s="15" t="s">
        <v>285</v>
      </c>
      <c r="D159" s="15" t="s">
        <v>286</v>
      </c>
      <c r="E159" s="15" t="s">
        <v>61</v>
      </c>
      <c r="F159" s="15" t="s">
        <v>287</v>
      </c>
      <c r="G159" s="16" t="s">
        <v>7</v>
      </c>
      <c r="H159" s="17">
        <v>13</v>
      </c>
      <c r="I159" s="14">
        <v>0</v>
      </c>
      <c r="J159" s="14">
        <f t="shared" si="2"/>
        <v>0</v>
      </c>
      <c r="K159" s="42"/>
    </row>
    <row r="160" spans="1:11" x14ac:dyDescent="0.3">
      <c r="A160" s="45"/>
      <c r="B160" s="13" t="s">
        <v>340</v>
      </c>
      <c r="C160" s="15" t="s">
        <v>288</v>
      </c>
      <c r="D160" s="15" t="s">
        <v>289</v>
      </c>
      <c r="E160" s="15" t="s">
        <v>61</v>
      </c>
      <c r="F160" s="15" t="s">
        <v>287</v>
      </c>
      <c r="G160" s="16" t="s">
        <v>7</v>
      </c>
      <c r="H160" s="17">
        <v>48</v>
      </c>
      <c r="I160" s="14">
        <v>0</v>
      </c>
      <c r="J160" s="14">
        <f t="shared" si="2"/>
        <v>0</v>
      </c>
      <c r="K160" s="42"/>
    </row>
    <row r="161" spans="1:11" x14ac:dyDescent="0.3">
      <c r="A161" s="45"/>
      <c r="B161" s="13" t="s">
        <v>341</v>
      </c>
      <c r="C161" s="15" t="s">
        <v>290</v>
      </c>
      <c r="D161" s="15" t="s">
        <v>291</v>
      </c>
      <c r="E161" s="15" t="s">
        <v>61</v>
      </c>
      <c r="F161" s="15" t="s">
        <v>287</v>
      </c>
      <c r="G161" s="16" t="s">
        <v>7</v>
      </c>
      <c r="H161" s="17">
        <v>44</v>
      </c>
      <c r="I161" s="14">
        <v>0</v>
      </c>
      <c r="J161" s="14">
        <f t="shared" si="2"/>
        <v>0</v>
      </c>
      <c r="K161" s="42"/>
    </row>
    <row r="162" spans="1:11" x14ac:dyDescent="0.3">
      <c r="A162" s="45"/>
      <c r="B162" s="13" t="s">
        <v>342</v>
      </c>
      <c r="C162" s="15" t="s">
        <v>630</v>
      </c>
      <c r="D162" s="15" t="s">
        <v>631</v>
      </c>
      <c r="E162" s="15" t="s">
        <v>61</v>
      </c>
      <c r="F162" s="15" t="s">
        <v>249</v>
      </c>
      <c r="G162" s="16" t="s">
        <v>7</v>
      </c>
      <c r="H162" s="17">
        <v>32</v>
      </c>
      <c r="I162" s="14">
        <v>0</v>
      </c>
      <c r="J162" s="14">
        <f t="shared" si="2"/>
        <v>0</v>
      </c>
      <c r="K162" s="42"/>
    </row>
    <row r="163" spans="1:11" x14ac:dyDescent="0.3">
      <c r="A163" s="45"/>
      <c r="B163" s="13" t="s">
        <v>343</v>
      </c>
      <c r="C163" s="15" t="s">
        <v>632</v>
      </c>
      <c r="D163" s="15" t="s">
        <v>633</v>
      </c>
      <c r="E163" s="15" t="s">
        <v>61</v>
      </c>
      <c r="F163" s="15" t="s">
        <v>249</v>
      </c>
      <c r="G163" s="16" t="s">
        <v>7</v>
      </c>
      <c r="H163" s="17">
        <v>1</v>
      </c>
      <c r="I163" s="14">
        <v>0</v>
      </c>
      <c r="J163" s="14">
        <f t="shared" si="2"/>
        <v>0</v>
      </c>
      <c r="K163" s="42"/>
    </row>
    <row r="164" spans="1:11" x14ac:dyDescent="0.3">
      <c r="A164" s="45"/>
      <c r="B164" s="13" t="s">
        <v>344</v>
      </c>
      <c r="C164" s="15" t="s">
        <v>634</v>
      </c>
      <c r="D164" s="15" t="s">
        <v>635</v>
      </c>
      <c r="E164" s="15" t="s">
        <v>61</v>
      </c>
      <c r="F164" s="15" t="s">
        <v>270</v>
      </c>
      <c r="G164" s="16" t="s">
        <v>7</v>
      </c>
      <c r="H164" s="17">
        <v>30</v>
      </c>
      <c r="I164" s="14">
        <v>0</v>
      </c>
      <c r="J164" s="14">
        <f t="shared" si="2"/>
        <v>0</v>
      </c>
      <c r="K164" s="42"/>
    </row>
    <row r="165" spans="1:11" x14ac:dyDescent="0.3">
      <c r="A165" s="45"/>
      <c r="B165" s="13" t="s">
        <v>345</v>
      </c>
      <c r="C165" s="15" t="s">
        <v>636</v>
      </c>
      <c r="D165" s="15" t="s">
        <v>637</v>
      </c>
      <c r="E165" s="15" t="s">
        <v>61</v>
      </c>
      <c r="F165" s="15" t="s">
        <v>270</v>
      </c>
      <c r="G165" s="16" t="s">
        <v>7</v>
      </c>
      <c r="H165" s="17">
        <v>1</v>
      </c>
      <c r="I165" s="14">
        <v>0</v>
      </c>
      <c r="J165" s="14">
        <f t="shared" si="2"/>
        <v>0</v>
      </c>
      <c r="K165" s="43"/>
    </row>
    <row r="166" spans="1:11" x14ac:dyDescent="0.3">
      <c r="A166" s="49" t="s">
        <v>638</v>
      </c>
      <c r="B166" s="26" t="s">
        <v>639</v>
      </c>
      <c r="C166" s="20" t="s">
        <v>640</v>
      </c>
      <c r="D166" s="20" t="s">
        <v>641</v>
      </c>
      <c r="E166" s="21" t="s">
        <v>642</v>
      </c>
      <c r="F166" s="22" t="s">
        <v>643</v>
      </c>
      <c r="G166" s="20" t="s">
        <v>507</v>
      </c>
      <c r="H166" s="23">
        <v>300</v>
      </c>
      <c r="I166" s="14">
        <v>0</v>
      </c>
      <c r="J166" s="14">
        <f t="shared" si="2"/>
        <v>0</v>
      </c>
      <c r="K166" s="38">
        <f>SUM(J166:J178)</f>
        <v>0</v>
      </c>
    </row>
    <row r="167" spans="1:11" x14ac:dyDescent="0.3">
      <c r="A167" s="49"/>
      <c r="B167" s="26" t="s">
        <v>346</v>
      </c>
      <c r="C167" s="20" t="s">
        <v>640</v>
      </c>
      <c r="D167" s="20" t="s">
        <v>644</v>
      </c>
      <c r="E167" s="21" t="s">
        <v>645</v>
      </c>
      <c r="F167" s="22" t="s">
        <v>643</v>
      </c>
      <c r="G167" s="20" t="s">
        <v>507</v>
      </c>
      <c r="H167" s="23">
        <v>1200</v>
      </c>
      <c r="I167" s="14">
        <v>0</v>
      </c>
      <c r="J167" s="14">
        <f t="shared" si="2"/>
        <v>0</v>
      </c>
      <c r="K167" s="39"/>
    </row>
    <row r="168" spans="1:11" x14ac:dyDescent="0.3">
      <c r="A168" s="49"/>
      <c r="B168" s="26" t="s">
        <v>646</v>
      </c>
      <c r="C168" s="22" t="s">
        <v>647</v>
      </c>
      <c r="D168" s="22" t="s">
        <v>648</v>
      </c>
      <c r="E168" s="24" t="s">
        <v>649</v>
      </c>
      <c r="F168" s="22" t="s">
        <v>643</v>
      </c>
      <c r="G168" s="22" t="s">
        <v>507</v>
      </c>
      <c r="H168" s="25">
        <v>2400</v>
      </c>
      <c r="I168" s="14">
        <v>0</v>
      </c>
      <c r="J168" s="14">
        <f t="shared" si="2"/>
        <v>0</v>
      </c>
      <c r="K168" s="39"/>
    </row>
    <row r="169" spans="1:11" x14ac:dyDescent="0.3">
      <c r="A169" s="49"/>
      <c r="B169" s="26" t="s">
        <v>650</v>
      </c>
      <c r="C169" s="20" t="s">
        <v>651</v>
      </c>
      <c r="D169" s="20" t="s">
        <v>652</v>
      </c>
      <c r="E169" s="21" t="s">
        <v>653</v>
      </c>
      <c r="F169" s="21"/>
      <c r="G169" s="20" t="s">
        <v>507</v>
      </c>
      <c r="H169" s="23">
        <v>72</v>
      </c>
      <c r="I169" s="14">
        <v>0</v>
      </c>
      <c r="J169" s="14">
        <f t="shared" si="2"/>
        <v>0</v>
      </c>
      <c r="K169" s="39"/>
    </row>
    <row r="170" spans="1:11" x14ac:dyDescent="0.3">
      <c r="A170" s="49"/>
      <c r="B170" s="26" t="s">
        <v>654</v>
      </c>
      <c r="C170" s="20" t="s">
        <v>651</v>
      </c>
      <c r="D170" s="20" t="s">
        <v>652</v>
      </c>
      <c r="E170" s="21" t="s">
        <v>655</v>
      </c>
      <c r="F170" s="21"/>
      <c r="G170" s="20" t="s">
        <v>507</v>
      </c>
      <c r="H170" s="23">
        <v>36</v>
      </c>
      <c r="I170" s="14">
        <v>0</v>
      </c>
      <c r="J170" s="14">
        <f t="shared" si="2"/>
        <v>0</v>
      </c>
      <c r="K170" s="39"/>
    </row>
    <row r="171" spans="1:11" x14ac:dyDescent="0.3">
      <c r="A171" s="49"/>
      <c r="B171" s="26" t="s">
        <v>656</v>
      </c>
      <c r="C171" s="20"/>
      <c r="D171" s="20" t="s">
        <v>657</v>
      </c>
      <c r="E171" s="21" t="s">
        <v>658</v>
      </c>
      <c r="F171" s="22" t="s">
        <v>643</v>
      </c>
      <c r="G171" s="20" t="s">
        <v>507</v>
      </c>
      <c r="H171" s="23">
        <v>120</v>
      </c>
      <c r="I171" s="14">
        <v>0</v>
      </c>
      <c r="J171" s="14">
        <f t="shared" si="2"/>
        <v>0</v>
      </c>
      <c r="K171" s="39"/>
    </row>
    <row r="172" spans="1:11" x14ac:dyDescent="0.3">
      <c r="A172" s="49"/>
      <c r="B172" s="26" t="s">
        <v>659</v>
      </c>
      <c r="C172" s="20" t="s">
        <v>660</v>
      </c>
      <c r="D172" s="20" t="s">
        <v>32</v>
      </c>
      <c r="E172" s="20"/>
      <c r="F172" s="20"/>
      <c r="G172" s="20" t="s">
        <v>507</v>
      </c>
      <c r="H172" s="23">
        <v>18</v>
      </c>
      <c r="I172" s="14">
        <v>0</v>
      </c>
      <c r="J172" s="14">
        <f t="shared" si="2"/>
        <v>0</v>
      </c>
      <c r="K172" s="39"/>
    </row>
    <row r="173" spans="1:11" x14ac:dyDescent="0.3">
      <c r="A173" s="49"/>
      <c r="B173" s="26" t="s">
        <v>661</v>
      </c>
      <c r="C173" s="20" t="s">
        <v>33</v>
      </c>
      <c r="D173" s="20" t="s">
        <v>662</v>
      </c>
      <c r="E173" s="20"/>
      <c r="F173" s="20"/>
      <c r="G173" s="20" t="s">
        <v>507</v>
      </c>
      <c r="H173" s="23">
        <v>18</v>
      </c>
      <c r="I173" s="14">
        <v>0</v>
      </c>
      <c r="J173" s="14">
        <f t="shared" si="2"/>
        <v>0</v>
      </c>
      <c r="K173" s="39"/>
    </row>
    <row r="174" spans="1:11" x14ac:dyDescent="0.3">
      <c r="A174" s="49"/>
      <c r="B174" s="26" t="s">
        <v>663</v>
      </c>
      <c r="C174" s="20"/>
      <c r="D174" s="20" t="s">
        <v>664</v>
      </c>
      <c r="E174" s="20"/>
      <c r="F174" s="20"/>
      <c r="G174" s="20" t="s">
        <v>507</v>
      </c>
      <c r="H174" s="23">
        <v>12</v>
      </c>
      <c r="I174" s="14">
        <v>0</v>
      </c>
      <c r="J174" s="14">
        <f t="shared" si="2"/>
        <v>0</v>
      </c>
      <c r="K174" s="39"/>
    </row>
    <row r="175" spans="1:11" x14ac:dyDescent="0.3">
      <c r="A175" s="49"/>
      <c r="B175" s="26" t="s">
        <v>665</v>
      </c>
      <c r="C175" s="20" t="s">
        <v>666</v>
      </c>
      <c r="D175" s="20" t="s">
        <v>34</v>
      </c>
      <c r="E175" s="20"/>
      <c r="F175" s="22" t="s">
        <v>643</v>
      </c>
      <c r="G175" s="20" t="s">
        <v>507</v>
      </c>
      <c r="H175" s="23">
        <v>6</v>
      </c>
      <c r="I175" s="14">
        <v>0</v>
      </c>
      <c r="J175" s="14">
        <f t="shared" si="2"/>
        <v>0</v>
      </c>
      <c r="K175" s="39"/>
    </row>
    <row r="176" spans="1:11" x14ac:dyDescent="0.3">
      <c r="A176" s="49"/>
      <c r="B176" s="26" t="s">
        <v>667</v>
      </c>
      <c r="C176" s="20"/>
      <c r="D176" s="20" t="s">
        <v>668</v>
      </c>
      <c r="E176" s="20"/>
      <c r="F176" s="20"/>
      <c r="G176" s="20" t="s">
        <v>507</v>
      </c>
      <c r="H176" s="23">
        <v>6</v>
      </c>
      <c r="I176" s="14">
        <v>0</v>
      </c>
      <c r="J176" s="14">
        <f t="shared" si="2"/>
        <v>0</v>
      </c>
      <c r="K176" s="39"/>
    </row>
    <row r="177" spans="1:11" x14ac:dyDescent="0.3">
      <c r="A177" s="49"/>
      <c r="B177" s="26" t="s">
        <v>669</v>
      </c>
      <c r="C177" s="20"/>
      <c r="D177" s="20" t="s">
        <v>670</v>
      </c>
      <c r="E177" s="20"/>
      <c r="F177" s="22" t="s">
        <v>643</v>
      </c>
      <c r="G177" s="20" t="s">
        <v>507</v>
      </c>
      <c r="H177" s="23">
        <v>12</v>
      </c>
      <c r="I177" s="14">
        <v>0</v>
      </c>
      <c r="J177" s="14">
        <f t="shared" si="2"/>
        <v>0</v>
      </c>
      <c r="K177" s="39"/>
    </row>
    <row r="178" spans="1:11" x14ac:dyDescent="0.3">
      <c r="A178" s="49"/>
      <c r="B178" s="26" t="s">
        <v>671</v>
      </c>
      <c r="C178" s="20"/>
      <c r="D178" s="20" t="s">
        <v>672</v>
      </c>
      <c r="E178" s="20"/>
      <c r="F178" s="22" t="s">
        <v>643</v>
      </c>
      <c r="G178" s="20" t="s">
        <v>507</v>
      </c>
      <c r="H178" s="23">
        <v>12</v>
      </c>
      <c r="I178" s="14">
        <v>0</v>
      </c>
      <c r="J178" s="14">
        <f t="shared" si="2"/>
        <v>0</v>
      </c>
      <c r="K178" s="40"/>
    </row>
    <row r="179" spans="1:11" x14ac:dyDescent="0.3">
      <c r="A179" s="44" t="s">
        <v>673</v>
      </c>
      <c r="B179" s="37" t="s">
        <v>674</v>
      </c>
      <c r="C179" s="11" t="s">
        <v>675</v>
      </c>
      <c r="D179" s="11" t="s">
        <v>9</v>
      </c>
      <c r="E179" s="10" t="s">
        <v>676</v>
      </c>
      <c r="F179" s="10" t="s">
        <v>10</v>
      </c>
      <c r="G179" s="10" t="s">
        <v>7</v>
      </c>
      <c r="H179" s="14">
        <v>80</v>
      </c>
      <c r="I179" s="14">
        <v>0</v>
      </c>
      <c r="J179" s="14">
        <f t="shared" si="2"/>
        <v>0</v>
      </c>
      <c r="K179" s="38">
        <f>SUM(J179:J186)</f>
        <v>0</v>
      </c>
    </row>
    <row r="180" spans="1:11" x14ac:dyDescent="0.3">
      <c r="A180" s="45"/>
      <c r="B180" s="37" t="s">
        <v>347</v>
      </c>
      <c r="C180" s="11" t="s">
        <v>11</v>
      </c>
      <c r="D180" s="11" t="s">
        <v>12</v>
      </c>
      <c r="E180" s="10" t="s">
        <v>677</v>
      </c>
      <c r="F180" s="10" t="s">
        <v>10</v>
      </c>
      <c r="G180" s="10" t="s">
        <v>7</v>
      </c>
      <c r="H180" s="14">
        <v>200</v>
      </c>
      <c r="I180" s="14">
        <v>0</v>
      </c>
      <c r="J180" s="14">
        <f t="shared" si="2"/>
        <v>0</v>
      </c>
      <c r="K180" s="39"/>
    </row>
    <row r="181" spans="1:11" x14ac:dyDescent="0.3">
      <c r="A181" s="45"/>
      <c r="B181" s="37" t="s">
        <v>299</v>
      </c>
      <c r="C181" s="11" t="s">
        <v>678</v>
      </c>
      <c r="D181" s="11" t="s">
        <v>679</v>
      </c>
      <c r="E181" s="10" t="s">
        <v>478</v>
      </c>
      <c r="F181" s="10" t="s">
        <v>10</v>
      </c>
      <c r="G181" s="10" t="s">
        <v>7</v>
      </c>
      <c r="H181" s="14">
        <v>50</v>
      </c>
      <c r="I181" s="14">
        <v>0</v>
      </c>
      <c r="J181" s="14">
        <f t="shared" si="2"/>
        <v>0</v>
      </c>
      <c r="K181" s="39"/>
    </row>
    <row r="182" spans="1:11" x14ac:dyDescent="0.3">
      <c r="A182" s="45"/>
      <c r="B182" s="37" t="s">
        <v>300</v>
      </c>
      <c r="C182" s="11" t="s">
        <v>13</v>
      </c>
      <c r="D182" s="11" t="s">
        <v>14</v>
      </c>
      <c r="E182" s="10" t="s">
        <v>680</v>
      </c>
      <c r="F182" s="10" t="s">
        <v>10</v>
      </c>
      <c r="G182" s="10" t="s">
        <v>7</v>
      </c>
      <c r="H182" s="14">
        <v>80</v>
      </c>
      <c r="I182" s="14">
        <v>0</v>
      </c>
      <c r="J182" s="14">
        <f t="shared" si="2"/>
        <v>0</v>
      </c>
      <c r="K182" s="39"/>
    </row>
    <row r="183" spans="1:11" x14ac:dyDescent="0.3">
      <c r="A183" s="45"/>
      <c r="B183" s="37" t="s">
        <v>301</v>
      </c>
      <c r="C183" s="11" t="s">
        <v>681</v>
      </c>
      <c r="D183" s="11" t="s">
        <v>15</v>
      </c>
      <c r="E183" s="10" t="s">
        <v>8</v>
      </c>
      <c r="F183" s="10" t="s">
        <v>682</v>
      </c>
      <c r="G183" s="10" t="s">
        <v>7</v>
      </c>
      <c r="H183" s="14">
        <v>200</v>
      </c>
      <c r="I183" s="14">
        <v>0</v>
      </c>
      <c r="J183" s="14">
        <f t="shared" si="2"/>
        <v>0</v>
      </c>
      <c r="K183" s="39"/>
    </row>
    <row r="184" spans="1:11" x14ac:dyDescent="0.3">
      <c r="A184" s="45"/>
      <c r="B184" s="37" t="s">
        <v>302</v>
      </c>
      <c r="C184" s="11" t="s">
        <v>16</v>
      </c>
      <c r="D184" s="11" t="s">
        <v>17</v>
      </c>
      <c r="E184" s="10" t="s">
        <v>8</v>
      </c>
      <c r="F184" s="10" t="s">
        <v>682</v>
      </c>
      <c r="G184" s="10" t="s">
        <v>7</v>
      </c>
      <c r="H184" s="14">
        <v>200</v>
      </c>
      <c r="I184" s="14">
        <v>0</v>
      </c>
      <c r="J184" s="14">
        <f t="shared" si="2"/>
        <v>0</v>
      </c>
      <c r="K184" s="39"/>
    </row>
    <row r="185" spans="1:11" x14ac:dyDescent="0.3">
      <c r="A185" s="45"/>
      <c r="B185" s="37" t="s">
        <v>303</v>
      </c>
      <c r="C185" s="11" t="s">
        <v>683</v>
      </c>
      <c r="D185" s="11" t="s">
        <v>684</v>
      </c>
      <c r="E185" s="10" t="s">
        <v>478</v>
      </c>
      <c r="F185" s="10" t="s">
        <v>10</v>
      </c>
      <c r="G185" s="10" t="s">
        <v>7</v>
      </c>
      <c r="H185" s="14">
        <v>150</v>
      </c>
      <c r="I185" s="14">
        <v>0</v>
      </c>
      <c r="J185" s="14">
        <f t="shared" si="2"/>
        <v>0</v>
      </c>
      <c r="K185" s="39"/>
    </row>
    <row r="186" spans="1:11" x14ac:dyDescent="0.3">
      <c r="A186" s="45"/>
      <c r="B186" s="37" t="s">
        <v>304</v>
      </c>
      <c r="C186" s="11" t="s">
        <v>18</v>
      </c>
      <c r="D186" s="11" t="s">
        <v>19</v>
      </c>
      <c r="E186" s="10" t="s">
        <v>8</v>
      </c>
      <c r="F186" s="10" t="s">
        <v>10</v>
      </c>
      <c r="G186" s="10" t="s">
        <v>7</v>
      </c>
      <c r="H186" s="14">
        <v>40</v>
      </c>
      <c r="I186" s="14">
        <v>0</v>
      </c>
      <c r="J186" s="14">
        <f t="shared" si="2"/>
        <v>0</v>
      </c>
      <c r="K186" s="40"/>
    </row>
    <row r="187" spans="1:11" x14ac:dyDescent="0.3">
      <c r="A187" s="44" t="s">
        <v>685</v>
      </c>
      <c r="B187" s="37" t="s">
        <v>686</v>
      </c>
      <c r="C187" s="11" t="s">
        <v>687</v>
      </c>
      <c r="D187" s="11" t="s">
        <v>20</v>
      </c>
      <c r="E187" s="10" t="s">
        <v>8</v>
      </c>
      <c r="F187" s="10" t="s">
        <v>21</v>
      </c>
      <c r="G187" s="10" t="s">
        <v>7</v>
      </c>
      <c r="H187" s="14">
        <v>100</v>
      </c>
      <c r="I187" s="14">
        <v>0</v>
      </c>
      <c r="J187" s="14">
        <f t="shared" si="2"/>
        <v>0</v>
      </c>
      <c r="K187" s="38">
        <f>SUM(J187:J195)</f>
        <v>0</v>
      </c>
    </row>
    <row r="188" spans="1:11" x14ac:dyDescent="0.3">
      <c r="A188" s="45"/>
      <c r="B188" s="37" t="s">
        <v>348</v>
      </c>
      <c r="C188" s="11" t="s">
        <v>688</v>
      </c>
      <c r="D188" s="11" t="s">
        <v>22</v>
      </c>
      <c r="E188" s="10" t="s">
        <v>8</v>
      </c>
      <c r="F188" s="10" t="s">
        <v>23</v>
      </c>
      <c r="G188" s="10" t="s">
        <v>7</v>
      </c>
      <c r="H188" s="14">
        <v>150</v>
      </c>
      <c r="I188" s="14">
        <v>0</v>
      </c>
      <c r="J188" s="14">
        <f t="shared" si="2"/>
        <v>0</v>
      </c>
      <c r="K188" s="39"/>
    </row>
    <row r="189" spans="1:11" x14ac:dyDescent="0.3">
      <c r="A189" s="45"/>
      <c r="B189" s="37" t="s">
        <v>305</v>
      </c>
      <c r="C189" s="11" t="s">
        <v>24</v>
      </c>
      <c r="D189" s="30" t="s">
        <v>689</v>
      </c>
      <c r="E189" s="10" t="s">
        <v>8</v>
      </c>
      <c r="F189" s="10" t="s">
        <v>25</v>
      </c>
      <c r="G189" s="10" t="s">
        <v>7</v>
      </c>
      <c r="H189" s="14">
        <v>1</v>
      </c>
      <c r="I189" s="14">
        <v>0</v>
      </c>
      <c r="J189" s="14">
        <f t="shared" si="2"/>
        <v>0</v>
      </c>
      <c r="K189" s="39"/>
    </row>
    <row r="190" spans="1:11" x14ac:dyDescent="0.3">
      <c r="A190" s="45"/>
      <c r="B190" s="37" t="s">
        <v>306</v>
      </c>
      <c r="C190" s="11" t="s">
        <v>26</v>
      </c>
      <c r="D190" s="30" t="s">
        <v>690</v>
      </c>
      <c r="E190" s="10" t="s">
        <v>8</v>
      </c>
      <c r="F190" s="10" t="s">
        <v>25</v>
      </c>
      <c r="G190" s="10" t="s">
        <v>7</v>
      </c>
      <c r="H190" s="14">
        <v>200</v>
      </c>
      <c r="I190" s="14">
        <v>0</v>
      </c>
      <c r="J190" s="14">
        <f t="shared" si="2"/>
        <v>0</v>
      </c>
      <c r="K190" s="39"/>
    </row>
    <row r="191" spans="1:11" x14ac:dyDescent="0.3">
      <c r="A191" s="45"/>
      <c r="B191" s="37" t="s">
        <v>307</v>
      </c>
      <c r="C191" s="11" t="s">
        <v>27</v>
      </c>
      <c r="D191" s="30" t="s">
        <v>691</v>
      </c>
      <c r="E191" s="10" t="s">
        <v>8</v>
      </c>
      <c r="F191" s="10" t="s">
        <v>25</v>
      </c>
      <c r="G191" s="10" t="s">
        <v>7</v>
      </c>
      <c r="H191" s="14">
        <v>1</v>
      </c>
      <c r="I191" s="14">
        <v>0</v>
      </c>
      <c r="J191" s="14">
        <f t="shared" si="2"/>
        <v>0</v>
      </c>
      <c r="K191" s="39"/>
    </row>
    <row r="192" spans="1:11" x14ac:dyDescent="0.3">
      <c r="A192" s="45"/>
      <c r="B192" s="37" t="s">
        <v>308</v>
      </c>
      <c r="C192" s="11" t="s">
        <v>692</v>
      </c>
      <c r="D192" s="30" t="s">
        <v>693</v>
      </c>
      <c r="E192" s="10" t="s">
        <v>694</v>
      </c>
      <c r="F192" s="10" t="s">
        <v>695</v>
      </c>
      <c r="G192" s="10" t="s">
        <v>7</v>
      </c>
      <c r="H192" s="14">
        <v>150</v>
      </c>
      <c r="I192" s="14">
        <v>0</v>
      </c>
      <c r="J192" s="14">
        <f t="shared" si="2"/>
        <v>0</v>
      </c>
      <c r="K192" s="39"/>
    </row>
    <row r="193" spans="1:11" x14ac:dyDescent="0.3">
      <c r="A193" s="45"/>
      <c r="B193" s="37" t="s">
        <v>309</v>
      </c>
      <c r="C193" s="11" t="s">
        <v>692</v>
      </c>
      <c r="D193" s="30" t="s">
        <v>28</v>
      </c>
      <c r="E193" s="10" t="s">
        <v>696</v>
      </c>
      <c r="F193" s="10" t="s">
        <v>695</v>
      </c>
      <c r="G193" s="10" t="s">
        <v>7</v>
      </c>
      <c r="H193" s="14">
        <v>100</v>
      </c>
      <c r="I193" s="14">
        <v>0</v>
      </c>
      <c r="J193" s="14">
        <f t="shared" si="2"/>
        <v>0</v>
      </c>
      <c r="K193" s="39"/>
    </row>
    <row r="194" spans="1:11" x14ac:dyDescent="0.3">
      <c r="A194" s="45"/>
      <c r="B194" s="37" t="s">
        <v>310</v>
      </c>
      <c r="C194" s="11" t="s">
        <v>697</v>
      </c>
      <c r="D194" s="11" t="s">
        <v>29</v>
      </c>
      <c r="E194" s="10" t="s">
        <v>698</v>
      </c>
      <c r="F194" s="10" t="s">
        <v>699</v>
      </c>
      <c r="G194" s="10" t="s">
        <v>507</v>
      </c>
      <c r="H194" s="14">
        <v>10</v>
      </c>
      <c r="I194" s="14">
        <v>0</v>
      </c>
      <c r="J194" s="14">
        <f t="shared" si="2"/>
        <v>0</v>
      </c>
      <c r="K194" s="39"/>
    </row>
    <row r="195" spans="1:11" x14ac:dyDescent="0.3">
      <c r="A195" s="45"/>
      <c r="B195" s="37" t="s">
        <v>311</v>
      </c>
      <c r="C195" s="11" t="s">
        <v>700</v>
      </c>
      <c r="D195" s="30" t="s">
        <v>701</v>
      </c>
      <c r="E195" s="11" t="s">
        <v>702</v>
      </c>
      <c r="F195" s="10" t="s">
        <v>703</v>
      </c>
      <c r="G195" s="10" t="s">
        <v>7</v>
      </c>
      <c r="H195" s="14">
        <v>80</v>
      </c>
      <c r="I195" s="14">
        <v>0</v>
      </c>
      <c r="J195" s="14">
        <f t="shared" si="2"/>
        <v>0</v>
      </c>
      <c r="K195" s="40"/>
    </row>
    <row r="196" spans="1:11" x14ac:dyDescent="0.3">
      <c r="A196" s="11" t="s">
        <v>704</v>
      </c>
      <c r="B196" s="37" t="s">
        <v>705</v>
      </c>
      <c r="C196" s="11" t="s">
        <v>706</v>
      </c>
      <c r="D196" s="11" t="s">
        <v>30</v>
      </c>
      <c r="E196" s="10" t="s">
        <v>707</v>
      </c>
      <c r="F196" s="10" t="s">
        <v>491</v>
      </c>
      <c r="G196" s="10" t="s">
        <v>507</v>
      </c>
      <c r="H196" s="14">
        <v>100</v>
      </c>
      <c r="I196" s="14">
        <v>0</v>
      </c>
      <c r="J196" s="14">
        <f t="shared" ref="J196:J198" si="3">I196*H196</f>
        <v>0</v>
      </c>
      <c r="K196" s="12">
        <f>SUM(J196)</f>
        <v>0</v>
      </c>
    </row>
    <row r="197" spans="1:11" x14ac:dyDescent="0.3">
      <c r="A197" s="11" t="s">
        <v>708</v>
      </c>
      <c r="B197" s="37" t="s">
        <v>709</v>
      </c>
      <c r="C197" s="11" t="s">
        <v>710</v>
      </c>
      <c r="D197" s="11" t="s">
        <v>31</v>
      </c>
      <c r="E197" s="10" t="s">
        <v>707</v>
      </c>
      <c r="F197" s="10" t="s">
        <v>711</v>
      </c>
      <c r="G197" s="10" t="s">
        <v>507</v>
      </c>
      <c r="H197" s="14">
        <v>100</v>
      </c>
      <c r="I197" s="14">
        <v>0</v>
      </c>
      <c r="J197" s="14">
        <f t="shared" si="3"/>
        <v>0</v>
      </c>
      <c r="K197" s="12">
        <f>SUM(J197)</f>
        <v>0</v>
      </c>
    </row>
    <row r="198" spans="1:11" ht="27" hidden="1" x14ac:dyDescent="0.3">
      <c r="A198" s="20" t="s">
        <v>712</v>
      </c>
      <c r="B198" s="26" t="s">
        <v>713</v>
      </c>
      <c r="C198" s="22" t="s">
        <v>714</v>
      </c>
      <c r="D198" s="27" t="s">
        <v>715</v>
      </c>
      <c r="E198" s="28" t="s">
        <v>716</v>
      </c>
      <c r="F198" s="22" t="s">
        <v>717</v>
      </c>
      <c r="G198" s="20" t="s">
        <v>507</v>
      </c>
      <c r="H198" s="25">
        <v>1800</v>
      </c>
      <c r="I198" s="14">
        <v>0</v>
      </c>
      <c r="J198" s="14">
        <f t="shared" si="3"/>
        <v>0</v>
      </c>
      <c r="K198" s="12">
        <f>SUM(J198)</f>
        <v>0</v>
      </c>
    </row>
  </sheetData>
  <mergeCells count="27">
    <mergeCell ref="A1:K1"/>
    <mergeCell ref="A3:A23"/>
    <mergeCell ref="A24:A28"/>
    <mergeCell ref="A29:A44"/>
    <mergeCell ref="A45:A55"/>
    <mergeCell ref="K3:K23"/>
    <mergeCell ref="K24:K28"/>
    <mergeCell ref="K29:K44"/>
    <mergeCell ref="K45:K55"/>
    <mergeCell ref="K187:K195"/>
    <mergeCell ref="A56:A66"/>
    <mergeCell ref="A67:A75"/>
    <mergeCell ref="A76:A89"/>
    <mergeCell ref="A90:A130"/>
    <mergeCell ref="K56:K66"/>
    <mergeCell ref="K67:K75"/>
    <mergeCell ref="K76:K89"/>
    <mergeCell ref="A131:A143"/>
    <mergeCell ref="A144:A165"/>
    <mergeCell ref="A166:A178"/>
    <mergeCell ref="A179:A186"/>
    <mergeCell ref="A187:A195"/>
    <mergeCell ref="K90:K130"/>
    <mergeCell ref="K131:K143"/>
    <mergeCell ref="K144:K165"/>
    <mergeCell ref="K166:K178"/>
    <mergeCell ref="K179:K186"/>
  </mergeCells>
  <phoneticPr fontId="2" type="noConversion"/>
  <conditionalFormatting sqref="H19:H22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4" sqref="C34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최종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hsmc_jaemu04</dc:creator>
  <cp:lastModifiedBy>hsmc_jaemu04</cp:lastModifiedBy>
  <dcterms:created xsi:type="dcterms:W3CDTF">2023-12-07T09:09:53Z</dcterms:created>
  <dcterms:modified xsi:type="dcterms:W3CDTF">2024-12-13T08:50:06Z</dcterms:modified>
</cp:coreProperties>
</file>