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27795" windowHeight="11610"/>
  </bookViews>
  <sheets>
    <sheet name="최종" sheetId="5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3" i="5" l="1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K25" i="5" s="1"/>
  <c r="J26" i="5"/>
  <c r="K26" i="5" s="1"/>
  <c r="K3" i="5" l="1"/>
  <c r="K16" i="5"/>
</calcChain>
</file>

<file path=xl/sharedStrings.xml><?xml version="1.0" encoding="utf-8"?>
<sst xmlns="http://schemas.openxmlformats.org/spreadsheetml/2006/main" count="142" uniqueCount="103">
  <si>
    <t>보험코드</t>
    <phoneticPr fontId="2" type="noConversion"/>
  </si>
  <si>
    <t>품명</t>
    <phoneticPr fontId="2" type="noConversion"/>
  </si>
  <si>
    <t>규격</t>
    <phoneticPr fontId="2" type="noConversion"/>
  </si>
  <si>
    <t>제조사</t>
    <phoneticPr fontId="2" type="noConversion"/>
  </si>
  <si>
    <t>단위</t>
    <phoneticPr fontId="2" type="noConversion"/>
  </si>
  <si>
    <t>예정수량</t>
    <phoneticPr fontId="2" type="noConversion"/>
  </si>
  <si>
    <t>추정금액</t>
    <phoneticPr fontId="2" type="noConversion"/>
  </si>
  <si>
    <t>ea</t>
  </si>
  <si>
    <t>ALL SIZE</t>
  </si>
  <si>
    <t>Goodtec Y-connector</t>
  </si>
  <si>
    <t>GOODMAN CO.LTD</t>
  </si>
  <si>
    <t>EZ-CLOT RADIAL</t>
  </si>
  <si>
    <t>소연메디칼</t>
  </si>
  <si>
    <t>j4215188</t>
  </si>
  <si>
    <t>Arrow International</t>
  </si>
  <si>
    <t>j4216188</t>
  </si>
  <si>
    <t>j4217188</t>
  </si>
  <si>
    <t>extension line</t>
  </si>
  <si>
    <t>3S-PERCUTANEOUS ACCESS KIT(HAIR WIRE포함)</t>
  </si>
  <si>
    <t>CEMTRO RX-PTCA Balloon catheter</t>
  </si>
  <si>
    <t>G-260-2545A Visiglide:G-260-2545A</t>
  </si>
  <si>
    <t>J5121401</t>
  </si>
  <si>
    <t>EZ CLIP Device: HX-110UR</t>
  </si>
  <si>
    <t>추정금액 계</t>
    <phoneticPr fontId="2" type="noConversion"/>
  </si>
  <si>
    <t>13-3</t>
  </si>
  <si>
    <t>13-4</t>
  </si>
  <si>
    <t>13-5</t>
  </si>
  <si>
    <t>13-6</t>
  </si>
  <si>
    <t>13-7</t>
  </si>
  <si>
    <t>13-8</t>
  </si>
  <si>
    <t>13-9</t>
  </si>
  <si>
    <t>11-2</t>
  </si>
  <si>
    <t>13-2</t>
  </si>
  <si>
    <t>그룹별</t>
    <phoneticPr fontId="2" type="noConversion"/>
  </si>
  <si>
    <t>세부번호</t>
    <phoneticPr fontId="2" type="noConversion"/>
  </si>
  <si>
    <t>입 찰 품 목 표</t>
    <phoneticPr fontId="2" type="noConversion"/>
  </si>
  <si>
    <t>단가</t>
    <phoneticPr fontId="2" type="noConversion"/>
  </si>
  <si>
    <t>ea</t>
    <phoneticPr fontId="2" type="noConversion"/>
  </si>
  <si>
    <t>11그룹</t>
    <phoneticPr fontId="2" type="noConversion"/>
  </si>
  <si>
    <t>11-1</t>
    <phoneticPr fontId="2" type="noConversion"/>
  </si>
  <si>
    <t>N0041005</t>
    <phoneticPr fontId="2" type="noConversion"/>
  </si>
  <si>
    <t>disp. biopsy forceps )</t>
    <phoneticPr fontId="2" type="noConversion"/>
  </si>
  <si>
    <t>FB-230U(대장)</t>
    <phoneticPr fontId="2" type="noConversion"/>
  </si>
  <si>
    <t>엔비엠주식회사</t>
  </si>
  <si>
    <t xml:space="preserve">disp. biopsy forceps </t>
    <phoneticPr fontId="2" type="noConversion"/>
  </si>
  <si>
    <t>FB-231K(위)</t>
    <phoneticPr fontId="2" type="noConversion"/>
  </si>
  <si>
    <t>11-3</t>
  </si>
  <si>
    <t>J2710101</t>
    <phoneticPr fontId="2" type="noConversion"/>
  </si>
  <si>
    <t>EZ clip</t>
    <phoneticPr fontId="2" type="noConversion"/>
  </si>
  <si>
    <t>HX-610-135L</t>
    <phoneticPr fontId="2" type="noConversion"/>
  </si>
  <si>
    <t>11-4</t>
  </si>
  <si>
    <t>M2134002</t>
    <phoneticPr fontId="2" type="noConversion"/>
  </si>
  <si>
    <t xml:space="preserve">Plate-Disposable </t>
    <phoneticPr fontId="2" type="noConversion"/>
  </si>
  <si>
    <t>dual</t>
    <phoneticPr fontId="2" type="noConversion"/>
  </si>
  <si>
    <t>11-5</t>
  </si>
  <si>
    <t>single</t>
    <phoneticPr fontId="2" type="noConversion"/>
  </si>
  <si>
    <t>11-6</t>
  </si>
  <si>
    <t>washing brush</t>
    <phoneticPr fontId="2" type="noConversion"/>
  </si>
  <si>
    <t>BW-20T</t>
    <phoneticPr fontId="2" type="noConversion"/>
  </si>
  <si>
    <t>11-7</t>
  </si>
  <si>
    <t>J6061101</t>
    <phoneticPr fontId="2" type="noConversion"/>
  </si>
  <si>
    <t>11-8</t>
  </si>
  <si>
    <t>FG-V421PR Flower Basket:FG-V421P</t>
    <phoneticPr fontId="2" type="noConversion"/>
  </si>
  <si>
    <t>11-9</t>
  </si>
  <si>
    <t>Auxiliary Water Tube:MAJ-1608</t>
    <phoneticPr fontId="2" type="noConversion"/>
  </si>
  <si>
    <t>11-10</t>
  </si>
  <si>
    <t>J2711101</t>
    <phoneticPr fontId="2" type="noConversion"/>
  </si>
  <si>
    <t>11-11</t>
  </si>
  <si>
    <t>Polyp Trap:MH-14</t>
    <phoneticPr fontId="2" type="noConversion"/>
  </si>
  <si>
    <t>11-12</t>
  </si>
  <si>
    <t>Suction Button: MH-443</t>
    <phoneticPr fontId="2" type="noConversion"/>
  </si>
  <si>
    <t>11-13</t>
  </si>
  <si>
    <t>A/W  Button: MH-438</t>
    <phoneticPr fontId="2" type="noConversion"/>
  </si>
  <si>
    <t>13-1</t>
    <phoneticPr fontId="2" type="noConversion"/>
  </si>
  <si>
    <t>j4800048</t>
    <phoneticPr fontId="2" type="noConversion"/>
  </si>
  <si>
    <t>k9205012</t>
    <phoneticPr fontId="2" type="noConversion"/>
  </si>
  <si>
    <t>ARROW ADVANTAGE5 PRESSURE INJECTABLE 1LUMEN PREMIUM SET</t>
    <phoneticPr fontId="2" type="noConversion"/>
  </si>
  <si>
    <t>ARROW ADVANTAGE5 PRESSURE INJECTABLE 2LUMEN PREMIUM SET</t>
    <phoneticPr fontId="2" type="noConversion"/>
  </si>
  <si>
    <t>ARROW ADVANTAGE5 PRESSURE INJECTABLE 3LUMEN PREMIUM SET</t>
    <phoneticPr fontId="2" type="noConversion"/>
  </si>
  <si>
    <t>산정불가</t>
    <phoneticPr fontId="2" type="noConversion"/>
  </si>
  <si>
    <t>extension line</t>
    <phoneticPr fontId="2" type="noConversion"/>
  </si>
  <si>
    <t>500PSI 1200mm</t>
    <phoneticPr fontId="2" type="noConversion"/>
  </si>
  <si>
    <t>지메디</t>
    <phoneticPr fontId="2" type="noConversion"/>
  </si>
  <si>
    <t>500PSI 300mm</t>
    <phoneticPr fontId="2" type="noConversion"/>
  </si>
  <si>
    <t>j5010115</t>
    <phoneticPr fontId="2" type="noConversion"/>
  </si>
  <si>
    <t>5F</t>
    <phoneticPr fontId="2" type="noConversion"/>
  </si>
  <si>
    <t>덕우메디칼</t>
    <phoneticPr fontId="2" type="noConversion"/>
  </si>
  <si>
    <t>j4032023</t>
    <phoneticPr fontId="2" type="noConversion"/>
  </si>
  <si>
    <t>EQ drainage catheter</t>
    <phoneticPr fontId="2" type="noConversion"/>
  </si>
  <si>
    <t>8.5F-2cm</t>
    <phoneticPr fontId="2" type="noConversion"/>
  </si>
  <si>
    <t>바스플렉스</t>
    <phoneticPr fontId="2" type="noConversion"/>
  </si>
  <si>
    <t>ALL SIZE</t>
    <phoneticPr fontId="2" type="noConversion"/>
  </si>
  <si>
    <t>15그룹</t>
    <phoneticPr fontId="2" type="noConversion"/>
  </si>
  <si>
    <t>15-1</t>
    <phoneticPr fontId="2" type="noConversion"/>
  </si>
  <si>
    <t>j4081055</t>
    <phoneticPr fontId="2" type="noConversion"/>
  </si>
  <si>
    <t>CVBIO.co.LTD</t>
    <phoneticPr fontId="2" type="noConversion"/>
  </si>
  <si>
    <t>16그룹</t>
    <phoneticPr fontId="2" type="noConversion"/>
  </si>
  <si>
    <t>16-1</t>
    <phoneticPr fontId="2" type="noConversion"/>
  </si>
  <si>
    <t>N0041003</t>
  </si>
  <si>
    <t>태성메디텍 일회용 COLD 회전형 SNARE 15mm</t>
    <phoneticPr fontId="2" type="noConversion"/>
  </si>
  <si>
    <t>ATE-QTQ-TY-23x2300X15
-C(0.24mm)</t>
    <phoneticPr fontId="2" type="noConversion"/>
  </si>
  <si>
    <t>선진메디칼</t>
    <phoneticPr fontId="2" type="noConversion"/>
  </si>
  <si>
    <t>13그룹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</si>
</sst>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Calibri"/>
      <family val="2"/>
    </font>
    <font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1" fontId="0" fillId="0" borderId="0" xfId="1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41" fontId="3" fillId="2" borderId="1" xfId="1" applyFont="1" applyFill="1" applyBorder="1" applyAlignment="1">
      <alignment horizontal="center" vertical="center" shrinkToFit="1"/>
    </xf>
    <xf numFmtId="41" fontId="3" fillId="2" borderId="1" xfId="1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41" fontId="7" fillId="0" borderId="1" xfId="1" applyFont="1" applyFill="1" applyBorder="1" applyAlignment="1">
      <alignment vertical="center"/>
    </xf>
    <xf numFmtId="41" fontId="7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2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49" fontId="8" fillId="3" borderId="1" xfId="2" applyNumberFormat="1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49" fontId="7" fillId="0" borderId="1" xfId="0" applyNumberFormat="1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41" fontId="7" fillId="0" borderId="3" xfId="1" applyFont="1" applyFill="1" applyBorder="1" applyAlignment="1">
      <alignment horizontal="center" vertical="center"/>
    </xf>
    <xf numFmtId="41" fontId="7" fillId="0" borderId="4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>
      <selection activeCell="A3" sqref="A3:A15"/>
    </sheetView>
  </sheetViews>
  <sheetFormatPr defaultRowHeight="16.5" x14ac:dyDescent="0.3"/>
  <cols>
    <col min="2" max="2" width="8" style="3" customWidth="1"/>
    <col min="3" max="3" width="13.875" style="1" bestFit="1" customWidth="1"/>
    <col min="4" max="4" width="58.125" style="1" bestFit="1" customWidth="1"/>
    <col min="5" max="5" width="22.375" style="1" bestFit="1" customWidth="1"/>
    <col min="6" max="6" width="44.625" style="1" bestFit="1" customWidth="1"/>
    <col min="7" max="7" width="7" style="1" bestFit="1" customWidth="1"/>
    <col min="8" max="8" width="10.5" style="2" bestFit="1" customWidth="1"/>
    <col min="9" max="9" width="10.875" style="2" bestFit="1" customWidth="1"/>
    <col min="10" max="10" width="13" style="2" bestFit="1" customWidth="1"/>
    <col min="11" max="11" width="13" style="1" bestFit="1" customWidth="1"/>
  </cols>
  <sheetData>
    <row r="1" spans="1:11" ht="26.25" x14ac:dyDescent="0.3">
      <c r="A1" s="25" t="s">
        <v>35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1.75" customHeight="1" x14ac:dyDescent="0.3">
      <c r="A2" s="4" t="s">
        <v>33</v>
      </c>
      <c r="B2" s="5" t="s">
        <v>34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7" t="s">
        <v>5</v>
      </c>
      <c r="I2" s="8" t="s">
        <v>36</v>
      </c>
      <c r="J2" s="8" t="s">
        <v>6</v>
      </c>
      <c r="K2" s="9" t="s">
        <v>23</v>
      </c>
    </row>
    <row r="3" spans="1:11" x14ac:dyDescent="0.3">
      <c r="A3" s="31" t="s">
        <v>38</v>
      </c>
      <c r="B3" s="20" t="s">
        <v>39</v>
      </c>
      <c r="C3" s="14" t="s">
        <v>40</v>
      </c>
      <c r="D3" s="14" t="s">
        <v>41</v>
      </c>
      <c r="E3" s="15" t="s">
        <v>42</v>
      </c>
      <c r="F3" s="16" t="s">
        <v>43</v>
      </c>
      <c r="G3" s="14" t="s">
        <v>37</v>
      </c>
      <c r="H3" s="17">
        <v>300</v>
      </c>
      <c r="I3" s="13">
        <v>0</v>
      </c>
      <c r="J3" s="13">
        <f t="shared" ref="J3:J24" si="0">I3*H3</f>
        <v>0</v>
      </c>
      <c r="K3" s="28">
        <f>SUM(J3:J15)</f>
        <v>0</v>
      </c>
    </row>
    <row r="4" spans="1:11" x14ac:dyDescent="0.3">
      <c r="A4" s="31"/>
      <c r="B4" s="20" t="s">
        <v>31</v>
      </c>
      <c r="C4" s="14" t="s">
        <v>40</v>
      </c>
      <c r="D4" s="14" t="s">
        <v>44</v>
      </c>
      <c r="E4" s="15" t="s">
        <v>45</v>
      </c>
      <c r="F4" s="16" t="s">
        <v>43</v>
      </c>
      <c r="G4" s="14" t="s">
        <v>37</v>
      </c>
      <c r="H4" s="17">
        <v>1200</v>
      </c>
      <c r="I4" s="13">
        <v>0</v>
      </c>
      <c r="J4" s="13">
        <f t="shared" si="0"/>
        <v>0</v>
      </c>
      <c r="K4" s="29"/>
    </row>
    <row r="5" spans="1:11" x14ac:dyDescent="0.3">
      <c r="A5" s="31"/>
      <c r="B5" s="20" t="s">
        <v>46</v>
      </c>
      <c r="C5" s="16" t="s">
        <v>47</v>
      </c>
      <c r="D5" s="16" t="s">
        <v>48</v>
      </c>
      <c r="E5" s="18" t="s">
        <v>49</v>
      </c>
      <c r="F5" s="16" t="s">
        <v>43</v>
      </c>
      <c r="G5" s="16" t="s">
        <v>37</v>
      </c>
      <c r="H5" s="19">
        <v>2400</v>
      </c>
      <c r="I5" s="13">
        <v>0</v>
      </c>
      <c r="J5" s="13">
        <f t="shared" si="0"/>
        <v>0</v>
      </c>
      <c r="K5" s="29"/>
    </row>
    <row r="6" spans="1:11" x14ac:dyDescent="0.3">
      <c r="A6" s="31"/>
      <c r="B6" s="20" t="s">
        <v>50</v>
      </c>
      <c r="C6" s="14" t="s">
        <v>51</v>
      </c>
      <c r="D6" s="14" t="s">
        <v>52</v>
      </c>
      <c r="E6" s="15" t="s">
        <v>53</v>
      </c>
      <c r="F6" s="15"/>
      <c r="G6" s="14" t="s">
        <v>37</v>
      </c>
      <c r="H6" s="17">
        <v>72</v>
      </c>
      <c r="I6" s="13">
        <v>0</v>
      </c>
      <c r="J6" s="13">
        <f t="shared" si="0"/>
        <v>0</v>
      </c>
      <c r="K6" s="29"/>
    </row>
    <row r="7" spans="1:11" x14ac:dyDescent="0.3">
      <c r="A7" s="31"/>
      <c r="B7" s="20" t="s">
        <v>54</v>
      </c>
      <c r="C7" s="14" t="s">
        <v>51</v>
      </c>
      <c r="D7" s="14" t="s">
        <v>52</v>
      </c>
      <c r="E7" s="15" t="s">
        <v>55</v>
      </c>
      <c r="F7" s="15"/>
      <c r="G7" s="14" t="s">
        <v>37</v>
      </c>
      <c r="H7" s="17">
        <v>36</v>
      </c>
      <c r="I7" s="13">
        <v>0</v>
      </c>
      <c r="J7" s="13">
        <f t="shared" si="0"/>
        <v>0</v>
      </c>
      <c r="K7" s="29"/>
    </row>
    <row r="8" spans="1:11" x14ac:dyDescent="0.3">
      <c r="A8" s="31"/>
      <c r="B8" s="20" t="s">
        <v>56</v>
      </c>
      <c r="C8" s="14"/>
      <c r="D8" s="14" t="s">
        <v>57</v>
      </c>
      <c r="E8" s="15" t="s">
        <v>58</v>
      </c>
      <c r="F8" s="16" t="s">
        <v>43</v>
      </c>
      <c r="G8" s="14" t="s">
        <v>37</v>
      </c>
      <c r="H8" s="17">
        <v>120</v>
      </c>
      <c r="I8" s="13">
        <v>0</v>
      </c>
      <c r="J8" s="13">
        <f t="shared" si="0"/>
        <v>0</v>
      </c>
      <c r="K8" s="29"/>
    </row>
    <row r="9" spans="1:11" x14ac:dyDescent="0.3">
      <c r="A9" s="31"/>
      <c r="B9" s="20" t="s">
        <v>59</v>
      </c>
      <c r="C9" s="14" t="s">
        <v>60</v>
      </c>
      <c r="D9" s="14" t="s">
        <v>20</v>
      </c>
      <c r="E9" s="14"/>
      <c r="F9" s="14"/>
      <c r="G9" s="14" t="s">
        <v>37</v>
      </c>
      <c r="H9" s="17">
        <v>18</v>
      </c>
      <c r="I9" s="13">
        <v>0</v>
      </c>
      <c r="J9" s="13">
        <f t="shared" si="0"/>
        <v>0</v>
      </c>
      <c r="K9" s="29"/>
    </row>
    <row r="10" spans="1:11" x14ac:dyDescent="0.3">
      <c r="A10" s="31"/>
      <c r="B10" s="20" t="s">
        <v>61</v>
      </c>
      <c r="C10" s="14" t="s">
        <v>21</v>
      </c>
      <c r="D10" s="14" t="s">
        <v>62</v>
      </c>
      <c r="E10" s="14"/>
      <c r="F10" s="14"/>
      <c r="G10" s="14" t="s">
        <v>37</v>
      </c>
      <c r="H10" s="17">
        <v>18</v>
      </c>
      <c r="I10" s="13">
        <v>0</v>
      </c>
      <c r="J10" s="13">
        <f t="shared" si="0"/>
        <v>0</v>
      </c>
      <c r="K10" s="29"/>
    </row>
    <row r="11" spans="1:11" x14ac:dyDescent="0.3">
      <c r="A11" s="31"/>
      <c r="B11" s="20" t="s">
        <v>63</v>
      </c>
      <c r="C11" s="14"/>
      <c r="D11" s="14" t="s">
        <v>64</v>
      </c>
      <c r="E11" s="14"/>
      <c r="F11" s="14"/>
      <c r="G11" s="14" t="s">
        <v>37</v>
      </c>
      <c r="H11" s="17">
        <v>12</v>
      </c>
      <c r="I11" s="13">
        <v>0</v>
      </c>
      <c r="J11" s="13">
        <f t="shared" si="0"/>
        <v>0</v>
      </c>
      <c r="K11" s="29"/>
    </row>
    <row r="12" spans="1:11" x14ac:dyDescent="0.3">
      <c r="A12" s="31"/>
      <c r="B12" s="20" t="s">
        <v>65</v>
      </c>
      <c r="C12" s="14" t="s">
        <v>66</v>
      </c>
      <c r="D12" s="14" t="s">
        <v>22</v>
      </c>
      <c r="E12" s="14"/>
      <c r="F12" s="16" t="s">
        <v>43</v>
      </c>
      <c r="G12" s="14" t="s">
        <v>37</v>
      </c>
      <c r="H12" s="17">
        <v>6</v>
      </c>
      <c r="I12" s="13">
        <v>0</v>
      </c>
      <c r="J12" s="13">
        <f t="shared" si="0"/>
        <v>0</v>
      </c>
      <c r="K12" s="29"/>
    </row>
    <row r="13" spans="1:11" x14ac:dyDescent="0.3">
      <c r="A13" s="31"/>
      <c r="B13" s="20" t="s">
        <v>67</v>
      </c>
      <c r="C13" s="14"/>
      <c r="D13" s="14" t="s">
        <v>68</v>
      </c>
      <c r="E13" s="14"/>
      <c r="F13" s="14"/>
      <c r="G13" s="14" t="s">
        <v>37</v>
      </c>
      <c r="H13" s="17">
        <v>6</v>
      </c>
      <c r="I13" s="13">
        <v>0</v>
      </c>
      <c r="J13" s="13">
        <f t="shared" si="0"/>
        <v>0</v>
      </c>
      <c r="K13" s="29"/>
    </row>
    <row r="14" spans="1:11" x14ac:dyDescent="0.3">
      <c r="A14" s="31"/>
      <c r="B14" s="20" t="s">
        <v>69</v>
      </c>
      <c r="C14" s="14"/>
      <c r="D14" s="14" t="s">
        <v>70</v>
      </c>
      <c r="E14" s="14"/>
      <c r="F14" s="16" t="s">
        <v>43</v>
      </c>
      <c r="G14" s="14" t="s">
        <v>37</v>
      </c>
      <c r="H14" s="17">
        <v>12</v>
      </c>
      <c r="I14" s="13">
        <v>0</v>
      </c>
      <c r="J14" s="13">
        <f t="shared" si="0"/>
        <v>0</v>
      </c>
      <c r="K14" s="29"/>
    </row>
    <row r="15" spans="1:11" x14ac:dyDescent="0.3">
      <c r="A15" s="31"/>
      <c r="B15" s="20" t="s">
        <v>71</v>
      </c>
      <c r="C15" s="14"/>
      <c r="D15" s="14" t="s">
        <v>72</v>
      </c>
      <c r="E15" s="14"/>
      <c r="F15" s="16" t="s">
        <v>43</v>
      </c>
      <c r="G15" s="14" t="s">
        <v>37</v>
      </c>
      <c r="H15" s="17">
        <v>12</v>
      </c>
      <c r="I15" s="13">
        <v>0</v>
      </c>
      <c r="J15" s="13">
        <f t="shared" si="0"/>
        <v>0</v>
      </c>
      <c r="K15" s="30"/>
    </row>
    <row r="16" spans="1:11" x14ac:dyDescent="0.3">
      <c r="A16" s="26" t="s">
        <v>102</v>
      </c>
      <c r="B16" s="24" t="s">
        <v>73</v>
      </c>
      <c r="C16" s="11" t="s">
        <v>74</v>
      </c>
      <c r="D16" s="11" t="s">
        <v>9</v>
      </c>
      <c r="E16" s="10" t="s">
        <v>8</v>
      </c>
      <c r="F16" s="10" t="s">
        <v>10</v>
      </c>
      <c r="G16" s="10" t="s">
        <v>7</v>
      </c>
      <c r="H16" s="13">
        <v>100</v>
      </c>
      <c r="I16" s="13">
        <v>0</v>
      </c>
      <c r="J16" s="13">
        <f t="shared" si="0"/>
        <v>0</v>
      </c>
      <c r="K16" s="28">
        <f>SUM(J16:J24)</f>
        <v>0</v>
      </c>
    </row>
    <row r="17" spans="1:11" x14ac:dyDescent="0.3">
      <c r="A17" s="27"/>
      <c r="B17" s="24" t="s">
        <v>32</v>
      </c>
      <c r="C17" s="11" t="s">
        <v>75</v>
      </c>
      <c r="D17" s="11" t="s">
        <v>11</v>
      </c>
      <c r="E17" s="10" t="s">
        <v>8</v>
      </c>
      <c r="F17" s="10" t="s">
        <v>12</v>
      </c>
      <c r="G17" s="10" t="s">
        <v>7</v>
      </c>
      <c r="H17" s="13">
        <v>150</v>
      </c>
      <c r="I17" s="13">
        <v>0</v>
      </c>
      <c r="J17" s="13">
        <f t="shared" si="0"/>
        <v>0</v>
      </c>
      <c r="K17" s="29"/>
    </row>
    <row r="18" spans="1:11" x14ac:dyDescent="0.3">
      <c r="A18" s="27"/>
      <c r="B18" s="24" t="s">
        <v>24</v>
      </c>
      <c r="C18" s="11" t="s">
        <v>13</v>
      </c>
      <c r="D18" s="23" t="s">
        <v>76</v>
      </c>
      <c r="E18" s="10" t="s">
        <v>8</v>
      </c>
      <c r="F18" s="10" t="s">
        <v>14</v>
      </c>
      <c r="G18" s="10" t="s">
        <v>7</v>
      </c>
      <c r="H18" s="13">
        <v>1</v>
      </c>
      <c r="I18" s="13">
        <v>0</v>
      </c>
      <c r="J18" s="13">
        <f t="shared" si="0"/>
        <v>0</v>
      </c>
      <c r="K18" s="29"/>
    </row>
    <row r="19" spans="1:11" x14ac:dyDescent="0.3">
      <c r="A19" s="27"/>
      <c r="B19" s="24" t="s">
        <v>25</v>
      </c>
      <c r="C19" s="11" t="s">
        <v>15</v>
      </c>
      <c r="D19" s="23" t="s">
        <v>77</v>
      </c>
      <c r="E19" s="10" t="s">
        <v>8</v>
      </c>
      <c r="F19" s="10" t="s">
        <v>14</v>
      </c>
      <c r="G19" s="10" t="s">
        <v>7</v>
      </c>
      <c r="H19" s="13">
        <v>200</v>
      </c>
      <c r="I19" s="13">
        <v>0</v>
      </c>
      <c r="J19" s="13">
        <f t="shared" si="0"/>
        <v>0</v>
      </c>
      <c r="K19" s="29"/>
    </row>
    <row r="20" spans="1:11" x14ac:dyDescent="0.3">
      <c r="A20" s="27"/>
      <c r="B20" s="24" t="s">
        <v>26</v>
      </c>
      <c r="C20" s="11" t="s">
        <v>16</v>
      </c>
      <c r="D20" s="23" t="s">
        <v>78</v>
      </c>
      <c r="E20" s="10" t="s">
        <v>8</v>
      </c>
      <c r="F20" s="10" t="s">
        <v>14</v>
      </c>
      <c r="G20" s="10" t="s">
        <v>7</v>
      </c>
      <c r="H20" s="13">
        <v>1</v>
      </c>
      <c r="I20" s="13">
        <v>0</v>
      </c>
      <c r="J20" s="13">
        <f t="shared" si="0"/>
        <v>0</v>
      </c>
      <c r="K20" s="29"/>
    </row>
    <row r="21" spans="1:11" x14ac:dyDescent="0.3">
      <c r="A21" s="27"/>
      <c r="B21" s="24" t="s">
        <v>27</v>
      </c>
      <c r="C21" s="11" t="s">
        <v>79</v>
      </c>
      <c r="D21" s="23" t="s">
        <v>80</v>
      </c>
      <c r="E21" s="10" t="s">
        <v>81</v>
      </c>
      <c r="F21" s="10" t="s">
        <v>82</v>
      </c>
      <c r="G21" s="10" t="s">
        <v>7</v>
      </c>
      <c r="H21" s="13">
        <v>150</v>
      </c>
      <c r="I21" s="13">
        <v>0</v>
      </c>
      <c r="J21" s="13">
        <f t="shared" si="0"/>
        <v>0</v>
      </c>
      <c r="K21" s="29"/>
    </row>
    <row r="22" spans="1:11" x14ac:dyDescent="0.3">
      <c r="A22" s="27"/>
      <c r="B22" s="24" t="s">
        <v>28</v>
      </c>
      <c r="C22" s="11" t="s">
        <v>79</v>
      </c>
      <c r="D22" s="23" t="s">
        <v>17</v>
      </c>
      <c r="E22" s="10" t="s">
        <v>83</v>
      </c>
      <c r="F22" s="10" t="s">
        <v>82</v>
      </c>
      <c r="G22" s="10" t="s">
        <v>7</v>
      </c>
      <c r="H22" s="13">
        <v>100</v>
      </c>
      <c r="I22" s="13">
        <v>0</v>
      </c>
      <c r="J22" s="13">
        <f t="shared" si="0"/>
        <v>0</v>
      </c>
      <c r="K22" s="29"/>
    </row>
    <row r="23" spans="1:11" x14ac:dyDescent="0.3">
      <c r="A23" s="27"/>
      <c r="B23" s="24" t="s">
        <v>29</v>
      </c>
      <c r="C23" s="11" t="s">
        <v>84</v>
      </c>
      <c r="D23" s="11" t="s">
        <v>18</v>
      </c>
      <c r="E23" s="10" t="s">
        <v>85</v>
      </c>
      <c r="F23" s="10" t="s">
        <v>86</v>
      </c>
      <c r="G23" s="10" t="s">
        <v>37</v>
      </c>
      <c r="H23" s="13">
        <v>10</v>
      </c>
      <c r="I23" s="13">
        <v>0</v>
      </c>
      <c r="J23" s="13">
        <f t="shared" si="0"/>
        <v>0</v>
      </c>
      <c r="K23" s="29"/>
    </row>
    <row r="24" spans="1:11" x14ac:dyDescent="0.3">
      <c r="A24" s="27"/>
      <c r="B24" s="24" t="s">
        <v>30</v>
      </c>
      <c r="C24" s="11" t="s">
        <v>87</v>
      </c>
      <c r="D24" s="23" t="s">
        <v>88</v>
      </c>
      <c r="E24" s="11" t="s">
        <v>89</v>
      </c>
      <c r="F24" s="10" t="s">
        <v>90</v>
      </c>
      <c r="G24" s="10" t="s">
        <v>7</v>
      </c>
      <c r="H24" s="13">
        <v>80</v>
      </c>
      <c r="I24" s="13">
        <v>0</v>
      </c>
      <c r="J24" s="13">
        <f t="shared" si="0"/>
        <v>0</v>
      </c>
      <c r="K24" s="30"/>
    </row>
    <row r="25" spans="1:11" x14ac:dyDescent="0.3">
      <c r="A25" s="11" t="s">
        <v>92</v>
      </c>
      <c r="B25" s="24" t="s">
        <v>93</v>
      </c>
      <c r="C25" s="11" t="s">
        <v>94</v>
      </c>
      <c r="D25" s="11" t="s">
        <v>19</v>
      </c>
      <c r="E25" s="10" t="s">
        <v>91</v>
      </c>
      <c r="F25" s="10" t="s">
        <v>95</v>
      </c>
      <c r="G25" s="10" t="s">
        <v>37</v>
      </c>
      <c r="H25" s="13">
        <v>100</v>
      </c>
      <c r="I25" s="13">
        <v>0</v>
      </c>
      <c r="J25" s="13">
        <f t="shared" ref="J25:J26" si="1">I25*H25</f>
        <v>0</v>
      </c>
      <c r="K25" s="12">
        <f>SUM(J25)</f>
        <v>0</v>
      </c>
    </row>
    <row r="26" spans="1:11" ht="27" hidden="1" x14ac:dyDescent="0.3">
      <c r="A26" s="14" t="s">
        <v>96</v>
      </c>
      <c r="B26" s="20" t="s">
        <v>97</v>
      </c>
      <c r="C26" s="16" t="s">
        <v>98</v>
      </c>
      <c r="D26" s="21" t="s">
        <v>99</v>
      </c>
      <c r="E26" s="22" t="s">
        <v>100</v>
      </c>
      <c r="F26" s="16" t="s">
        <v>101</v>
      </c>
      <c r="G26" s="14" t="s">
        <v>37</v>
      </c>
      <c r="H26" s="19">
        <v>1800</v>
      </c>
      <c r="I26" s="13">
        <v>0</v>
      </c>
      <c r="J26" s="13">
        <f t="shared" si="1"/>
        <v>0</v>
      </c>
      <c r="K26" s="12">
        <f>SUM(J26)</f>
        <v>0</v>
      </c>
    </row>
  </sheetData>
  <mergeCells count="5">
    <mergeCell ref="K3:K15"/>
    <mergeCell ref="K16:K24"/>
    <mergeCell ref="A3:A15"/>
    <mergeCell ref="A16:A24"/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4" sqref="C34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최종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hsmc_jaemu04</dc:creator>
  <cp:lastModifiedBy>hsmc_jaemu04</cp:lastModifiedBy>
  <dcterms:created xsi:type="dcterms:W3CDTF">2023-12-07T09:09:53Z</dcterms:created>
  <dcterms:modified xsi:type="dcterms:W3CDTF">2024-12-19T03:43:26Z</dcterms:modified>
</cp:coreProperties>
</file>