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195" yWindow="60" windowWidth="16545" windowHeight="12630"/>
  </bookViews>
  <sheets>
    <sheet name="시장가격조서" sheetId="1" r:id="rId1"/>
    <sheet name="예정가격하조서" sheetId="2" r:id="rId2"/>
    <sheet name="예정가격조서" sheetId="3" r:id="rId3"/>
    <sheet name="Sheet1" sheetId="4" r:id="rId4"/>
  </sheets>
  <calcPr calcId="145621"/>
</workbook>
</file>

<file path=xl/calcChain.xml><?xml version="1.0" encoding="utf-8"?>
<calcChain xmlns="http://schemas.openxmlformats.org/spreadsheetml/2006/main">
  <c r="G4" i="1" l="1"/>
  <c r="G16" i="1" l="1"/>
  <c r="G15" i="1"/>
  <c r="G14" i="1"/>
  <c r="G12" i="1"/>
  <c r="G11" i="1"/>
  <c r="G10" i="1"/>
  <c r="G9" i="1"/>
  <c r="G8" i="1"/>
  <c r="G7" i="1"/>
  <c r="G6" i="1"/>
  <c r="G5" i="1"/>
  <c r="F17" i="1" l="1"/>
  <c r="G13" i="1"/>
  <c r="G17" i="1" s="1"/>
  <c r="E17" i="1"/>
  <c r="A5" i="2" l="1"/>
  <c r="D20" i="2" s="1"/>
  <c r="D5" i="2" l="1"/>
  <c r="D18" i="2"/>
  <c r="D14" i="2"/>
  <c r="D10" i="2"/>
  <c r="D6" i="2"/>
  <c r="D17" i="2"/>
  <c r="D13" i="2"/>
  <c r="D9" i="2"/>
  <c r="D16" i="2"/>
  <c r="D12" i="2"/>
  <c r="D8" i="2"/>
  <c r="D19" i="2"/>
  <c r="D15" i="2"/>
  <c r="D11" i="2"/>
  <c r="D7" i="2"/>
</calcChain>
</file>

<file path=xl/sharedStrings.xml><?xml version="1.0" encoding="utf-8"?>
<sst xmlns="http://schemas.openxmlformats.org/spreadsheetml/2006/main" count="85" uniqueCount="73">
  <si>
    <t>비고</t>
    <phoneticPr fontId="1" type="noConversion"/>
  </si>
  <si>
    <t>예정가격하조서</t>
    <phoneticPr fontId="1" type="noConversion"/>
  </si>
  <si>
    <t>기조시장가격</t>
    <phoneticPr fontId="1" type="noConversion"/>
  </si>
  <si>
    <t>금액</t>
    <phoneticPr fontId="1" type="noConversion"/>
  </si>
  <si>
    <t>(단위 : 원)</t>
    <phoneticPr fontId="1" type="noConversion"/>
  </si>
  <si>
    <t>구입할인율</t>
    <phoneticPr fontId="1" type="noConversion"/>
  </si>
  <si>
    <t>담당자</t>
    <phoneticPr fontId="1" type="noConversion"/>
  </si>
  <si>
    <t>경리계장</t>
    <phoneticPr fontId="1" type="noConversion"/>
  </si>
  <si>
    <t>총무과장</t>
    <phoneticPr fontId="1" type="noConversion"/>
  </si>
  <si>
    <t>관리부장</t>
    <phoneticPr fontId="1" type="noConversion"/>
  </si>
  <si>
    <t>원장</t>
    <phoneticPr fontId="1" type="noConversion"/>
  </si>
  <si>
    <t>일금                                      원정</t>
    <phoneticPr fontId="10" type="noConversion"/>
  </si>
  <si>
    <t>상기와 같이 조정함.</t>
    <phoneticPr fontId="10" type="noConversion"/>
  </si>
  <si>
    <t xml:space="preserve"> 충 청 남 도 홍 성 의 료 원</t>
    <phoneticPr fontId="10" type="noConversion"/>
  </si>
  <si>
    <t>원  장   김  진  호  (인)</t>
    <phoneticPr fontId="10" type="noConversion"/>
  </si>
  <si>
    <t>예 정 가 격 조 서</t>
    <phoneticPr fontId="10" type="noConversion"/>
  </si>
  <si>
    <t>(￦                                            )</t>
    <phoneticPr fontId="10" type="noConversion"/>
  </si>
  <si>
    <t>순번</t>
    <phoneticPr fontId="1" type="noConversion"/>
  </si>
  <si>
    <t>품목명</t>
    <phoneticPr fontId="1" type="noConversion"/>
  </si>
  <si>
    <t>기초금액</t>
    <phoneticPr fontId="1" type="noConversion"/>
  </si>
  <si>
    <t>품 목</t>
  </si>
  <si>
    <t>단위(kg)</t>
  </si>
  <si>
    <t>예정수량</t>
  </si>
  <si>
    <t>(2/4분기)</t>
  </si>
  <si>
    <t>비 고</t>
  </si>
  <si>
    <t>대추방울</t>
  </si>
  <si>
    <t>토마토</t>
  </si>
  <si>
    <t>박스 / 5kg</t>
  </si>
  <si>
    <t>- 단단하고 신선하며 흠집 및 터지지 않은것</t>
  </si>
  <si>
    <t>- 꼭지가 싱싱하고 진한 녹색</t>
  </si>
  <si>
    <t>박스 / 8kg</t>
  </si>
  <si>
    <t>※ 수입, 크림슨, 특품</t>
  </si>
  <si>
    <t>- 흠집이 없고 터지지 않으며, 신선해 보이는 것</t>
  </si>
  <si>
    <t>- 신맛이 적고 단맛이 좋은 것</t>
  </si>
  <si>
    <t>수박</t>
  </si>
  <si>
    <t>통 / 8~10kg</t>
  </si>
  <si>
    <t xml:space="preserve">※ 국산, 특품 </t>
  </si>
  <si>
    <t>- 흠집이 없고 신선해 보이는 것</t>
  </si>
  <si>
    <t>오렌지</t>
  </si>
  <si>
    <t>박스 / 18kg</t>
  </si>
  <si>
    <t xml:space="preserve">※ 수입, 특품, 품종(네블오렌지), 72과 </t>
  </si>
  <si>
    <t>참외</t>
  </si>
  <si>
    <t>박스 / 10kg</t>
  </si>
  <si>
    <t>※ 국산, 특품, 30~40개입</t>
  </si>
  <si>
    <t>포도</t>
    <phoneticPr fontId="1" type="noConversion"/>
  </si>
  <si>
    <r>
      <t xml:space="preserve">※ 국산, 특품, </t>
    </r>
    <r>
      <rPr>
        <sz val="9"/>
        <color rgb="FF000000"/>
        <rFont val="HCI Poppy"/>
        <family val="2"/>
      </rPr>
      <t>2~3</t>
    </r>
    <r>
      <rPr>
        <sz val="9"/>
        <color rgb="FF000000"/>
        <rFont val="돋움"/>
        <family val="3"/>
        <charset val="129"/>
      </rPr>
      <t>번과</t>
    </r>
    <phoneticPr fontId="1" type="noConversion"/>
  </si>
  <si>
    <t>건명 : 홍성의료원 장례식장 과일류 3종 구매 입찰</t>
    <phoneticPr fontId="1" type="noConversion"/>
  </si>
  <si>
    <t>(건명 : 홍성의료원 장례식장 과일류 3종 구매 입찰)</t>
    <phoneticPr fontId="10" type="noConversion"/>
  </si>
  <si>
    <t>단,일금일천구백만원정(￦19,000,000)의 예정가격</t>
    <phoneticPr fontId="10" type="noConversion"/>
  </si>
  <si>
    <t>일반촬영 1매</t>
  </si>
  <si>
    <t>일반촬영 2매 이상</t>
  </si>
  <si>
    <t>특수촬영/유방촬영</t>
  </si>
  <si>
    <t>추정건수</t>
    <phoneticPr fontId="1" type="noConversion"/>
  </si>
  <si>
    <t>계</t>
    <phoneticPr fontId="1" type="noConversion"/>
  </si>
  <si>
    <t>기초단가</t>
    <phoneticPr fontId="1" type="noConversion"/>
  </si>
  <si>
    <t>일반촬영</t>
    <phoneticPr fontId="1" type="noConversion"/>
  </si>
  <si>
    <t>(단위 : 건, 원)</t>
    <phoneticPr fontId="1" type="noConversion"/>
  </si>
  <si>
    <t>특수촬영</t>
    <phoneticPr fontId="1" type="noConversion"/>
  </si>
  <si>
    <t>CT촬영</t>
    <phoneticPr fontId="1" type="noConversion"/>
  </si>
  <si>
    <t>MR촬영</t>
    <phoneticPr fontId="1" type="noConversion"/>
  </si>
  <si>
    <t>Brain</t>
    <phoneticPr fontId="1" type="noConversion"/>
  </si>
  <si>
    <t>그 외</t>
    <phoneticPr fontId="1" type="noConversion"/>
  </si>
  <si>
    <t>동시촬영
(CAP, Spine)</t>
    <phoneticPr fontId="1" type="noConversion"/>
  </si>
  <si>
    <t>angiography
cardiac</t>
    <phoneticPr fontId="1" type="noConversion"/>
  </si>
  <si>
    <t>Non-Contrast</t>
    <phoneticPr fontId="1" type="noConversion"/>
  </si>
  <si>
    <t>Contrast/3D</t>
    <phoneticPr fontId="1" type="noConversion"/>
  </si>
  <si>
    <t>MRI+MRA</t>
    <phoneticPr fontId="1" type="noConversion"/>
  </si>
  <si>
    <t>구분</t>
    <phoneticPr fontId="1" type="noConversion"/>
  </si>
  <si>
    <t>홍성의료원 의료영상 원격판독 입찰  산출내역서</t>
    <phoneticPr fontId="1" type="noConversion"/>
  </si>
  <si>
    <t>일반판독 : 판독의뢰 후 48시간 이내 판독</t>
    <phoneticPr fontId="1" type="noConversion"/>
  </si>
  <si>
    <t>응급판독 : 판독의뢰 후 1시간 이내 판독</t>
    <phoneticPr fontId="1" type="noConversion"/>
  </si>
  <si>
    <t>응급판독료는 일반판독료의 50%가산</t>
    <phoneticPr fontId="1" type="noConversion"/>
  </si>
  <si>
    <t>※ 추정건수는 병원사정에 따라 증감될 수 있습니다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</si>
</sst>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3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3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u/>
      <sz val="20"/>
      <name val="한컴바탕"/>
      <family val="1"/>
      <charset val="129"/>
    </font>
    <font>
      <sz val="8"/>
      <name val="돋움"/>
      <family val="3"/>
      <charset val="129"/>
    </font>
    <font>
      <sz val="11"/>
      <name val="한컴바탕"/>
      <family val="1"/>
      <charset val="129"/>
    </font>
    <font>
      <b/>
      <sz val="16"/>
      <name val="한컴바탕"/>
      <family val="1"/>
      <charset val="129"/>
    </font>
    <font>
      <b/>
      <u/>
      <sz val="17"/>
      <name val="한컴바탕"/>
      <family val="1"/>
      <charset val="129"/>
    </font>
    <font>
      <b/>
      <sz val="18"/>
      <name val="한컴바탕"/>
      <family val="1"/>
      <charset val="129"/>
    </font>
    <font>
      <b/>
      <sz val="20"/>
      <name val="한컴바탕"/>
      <family val="1"/>
      <charset val="129"/>
    </font>
    <font>
      <b/>
      <u/>
      <sz val="14"/>
      <name val="한컴바탕"/>
      <family val="1"/>
      <charset val="129"/>
    </font>
    <font>
      <b/>
      <sz val="18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2"/>
      <color rgb="FF000000"/>
      <name val="휴먼명조"/>
      <family val="3"/>
      <charset val="129"/>
    </font>
    <font>
      <sz val="10"/>
      <color rgb="FF000000"/>
      <name val="휴먼명조"/>
      <family val="3"/>
      <charset val="129"/>
    </font>
    <font>
      <sz val="10"/>
      <color rgb="FF000000"/>
      <name val="HCI Poppy"/>
      <family val="2"/>
    </font>
    <font>
      <sz val="9"/>
      <color rgb="FF000000"/>
      <name val="휴먼명조"/>
      <family val="3"/>
      <charset val="129"/>
    </font>
    <font>
      <sz val="9"/>
      <color rgb="FF000000"/>
      <name val="HCI Poppy"/>
      <family val="2"/>
    </font>
    <font>
      <b/>
      <sz val="9"/>
      <color rgb="FF000000"/>
      <name val="HCI Poppy"/>
      <family val="2"/>
    </font>
    <font>
      <sz val="9"/>
      <color rgb="FF000000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6D6D6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28" fillId="0" borderId="0" applyFont="0" applyFill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176" fontId="8" fillId="0" borderId="9" xfId="0" applyNumberFormat="1" applyFont="1" applyBorder="1" applyAlignment="1">
      <alignment horizontal="center" vertical="center"/>
    </xf>
    <xf numFmtId="0" fontId="8" fillId="0" borderId="10" xfId="0" applyFont="1" applyBorder="1">
      <alignment vertical="center"/>
    </xf>
    <xf numFmtId="176" fontId="8" fillId="0" borderId="11" xfId="0" applyNumberFormat="1" applyFont="1" applyBorder="1" applyAlignment="1">
      <alignment horizontal="center" vertical="center"/>
    </xf>
    <xf numFmtId="0" fontId="8" fillId="0" borderId="14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center" vertical="center" wrapText="1"/>
    </xf>
    <xf numFmtId="0" fontId="26" fillId="2" borderId="22" xfId="0" applyFont="1" applyFill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0" fillId="0" borderId="25" xfId="0" applyBorder="1" applyAlignment="1">
      <alignment vertical="center" wrapText="1"/>
    </xf>
    <xf numFmtId="0" fontId="24" fillId="0" borderId="23" xfId="0" applyFont="1" applyBorder="1" applyAlignment="1">
      <alignment horizontal="left" vertical="center" wrapText="1"/>
    </xf>
    <xf numFmtId="0" fontId="25" fillId="0" borderId="24" xfId="0" applyFont="1" applyBorder="1" applyAlignment="1">
      <alignment horizontal="left" vertical="center" wrapText="1"/>
    </xf>
    <xf numFmtId="0" fontId="25" fillId="0" borderId="25" xfId="0" applyFont="1" applyBorder="1" applyAlignment="1">
      <alignment horizontal="left" vertical="center" wrapText="1"/>
    </xf>
    <xf numFmtId="0" fontId="22" fillId="0" borderId="21" xfId="0" applyFont="1" applyBorder="1" applyAlignment="1">
      <alignment horizontal="left" vertical="center" wrapText="1"/>
    </xf>
    <xf numFmtId="0" fontId="23" fillId="0" borderId="24" xfId="0" applyFont="1" applyBorder="1" applyAlignment="1">
      <alignment horizontal="left" vertical="center" wrapText="1"/>
    </xf>
    <xf numFmtId="0" fontId="23" fillId="0" borderId="25" xfId="0" applyFont="1" applyBorder="1" applyAlignment="1">
      <alignment horizontal="left" vertical="center" wrapText="1"/>
    </xf>
    <xf numFmtId="0" fontId="24" fillId="0" borderId="21" xfId="0" applyFont="1" applyBorder="1" applyAlignment="1">
      <alignment horizontal="left" vertical="center" wrapText="1"/>
    </xf>
    <xf numFmtId="0" fontId="22" fillId="0" borderId="21" xfId="0" applyFont="1" applyBorder="1" applyAlignment="1">
      <alignment vertical="center" wrapText="1"/>
    </xf>
    <xf numFmtId="0" fontId="22" fillId="0" borderId="24" xfId="0" applyFont="1" applyBorder="1" applyAlignment="1">
      <alignment vertical="center" wrapText="1"/>
    </xf>
    <xf numFmtId="0" fontId="22" fillId="0" borderId="25" xfId="0" applyFont="1" applyBorder="1" applyAlignment="1">
      <alignment vertical="center" wrapText="1"/>
    </xf>
    <xf numFmtId="0" fontId="4" fillId="0" borderId="0" xfId="0" applyFont="1">
      <alignment vertical="center"/>
    </xf>
    <xf numFmtId="0" fontId="18" fillId="0" borderId="1" xfId="0" applyFont="1" applyBorder="1" applyAlignment="1">
      <alignment horizontal="center" vertical="center" wrapText="1"/>
    </xf>
    <xf numFmtId="10" fontId="18" fillId="0" borderId="1" xfId="0" applyNumberFormat="1" applyFont="1" applyBorder="1" applyAlignment="1">
      <alignment horizontal="center" vertical="center"/>
    </xf>
    <xf numFmtId="41" fontId="18" fillId="0" borderId="1" xfId="0" applyNumberFormat="1" applyFont="1" applyBorder="1" applyAlignment="1">
      <alignment horizontal="right" vertical="center"/>
    </xf>
    <xf numFmtId="41" fontId="18" fillId="0" borderId="1" xfId="1" applyFont="1" applyBorder="1" applyAlignment="1">
      <alignment vertical="center" wrapText="1"/>
    </xf>
    <xf numFmtId="41" fontId="18" fillId="0" borderId="1" xfId="0" applyNumberFormat="1" applyFont="1" applyBorder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9" fontId="8" fillId="0" borderId="12" xfId="0" applyNumberFormat="1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9" fontId="8" fillId="0" borderId="4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76" fontId="8" fillId="0" borderId="4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/>
    </xf>
    <xf numFmtId="176" fontId="8" fillId="0" borderId="7" xfId="0" applyNumberFormat="1" applyFont="1" applyBorder="1" applyAlignment="1">
      <alignment horizontal="center" vertical="center"/>
    </xf>
    <xf numFmtId="176" fontId="8" fillId="0" borderId="8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8" fillId="0" borderId="12" xfId="0" applyNumberFormat="1" applyFont="1" applyBorder="1" applyAlignment="1">
      <alignment horizontal="center" vertical="center"/>
    </xf>
    <xf numFmtId="176" fontId="8" fillId="0" borderId="13" xfId="0" applyNumberFormat="1" applyFont="1" applyBorder="1" applyAlignment="1">
      <alignment horizontal="center" vertical="center"/>
    </xf>
    <xf numFmtId="176" fontId="8" fillId="0" borderId="19" xfId="0" applyNumberFormat="1" applyFont="1" applyBorder="1" applyAlignment="1">
      <alignment horizontal="center" vertical="center"/>
    </xf>
    <xf numFmtId="176" fontId="8" fillId="0" borderId="9" xfId="0" applyNumberFormat="1" applyFont="1" applyBorder="1" applyAlignment="1">
      <alignment horizontal="center" vertical="center"/>
    </xf>
    <xf numFmtId="9" fontId="8" fillId="0" borderId="7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31" fontId="14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22" fillId="0" borderId="21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9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M4" sqref="M4"/>
    </sheetView>
  </sheetViews>
  <sheetFormatPr defaultRowHeight="16.5"/>
  <cols>
    <col min="1" max="1" width="5" customWidth="1"/>
    <col min="2" max="2" width="8" bestFit="1" customWidth="1"/>
    <col min="3" max="3" width="11.75" style="1" customWidth="1"/>
    <col min="4" max="4" width="11.75" style="1" bestFit="1" customWidth="1"/>
    <col min="5" max="5" width="10.25" style="1" customWidth="1"/>
    <col min="6" max="6" width="9.5" customWidth="1"/>
    <col min="7" max="7" width="11.5" customWidth="1"/>
  </cols>
  <sheetData>
    <row r="1" spans="1:7" ht="35.1" customHeight="1">
      <c r="A1" s="41" t="s">
        <v>68</v>
      </c>
      <c r="B1" s="41"/>
      <c r="C1" s="41"/>
      <c r="D1" s="41"/>
      <c r="E1" s="41"/>
      <c r="F1" s="41"/>
      <c r="G1" s="41"/>
    </row>
    <row r="2" spans="1:7" ht="33.75" customHeight="1">
      <c r="A2" s="35"/>
      <c r="B2" s="35"/>
      <c r="G2" s="17" t="s">
        <v>56</v>
      </c>
    </row>
    <row r="3" spans="1:7" s="16" customFormat="1" ht="35.1" customHeight="1">
      <c r="A3" s="18" t="s">
        <v>17</v>
      </c>
      <c r="B3" s="18"/>
      <c r="C3" s="18" t="s">
        <v>18</v>
      </c>
      <c r="D3" s="18" t="s">
        <v>67</v>
      </c>
      <c r="E3" s="18" t="s">
        <v>52</v>
      </c>
      <c r="F3" s="19" t="s">
        <v>54</v>
      </c>
      <c r="G3" s="19" t="s">
        <v>19</v>
      </c>
    </row>
    <row r="4" spans="1:7" ht="35.1" customHeight="1">
      <c r="A4" s="15">
        <v>1</v>
      </c>
      <c r="B4" s="42" t="s">
        <v>55</v>
      </c>
      <c r="C4" s="36" t="s">
        <v>49</v>
      </c>
      <c r="D4" s="37"/>
      <c r="E4" s="39">
        <v>30000</v>
      </c>
      <c r="F4" s="38">
        <v>1500</v>
      </c>
      <c r="G4" s="38">
        <f>E4*F4</f>
        <v>45000000</v>
      </c>
    </row>
    <row r="5" spans="1:7" ht="35.1" customHeight="1">
      <c r="A5" s="15">
        <v>2</v>
      </c>
      <c r="B5" s="43"/>
      <c r="C5" s="36" t="s">
        <v>50</v>
      </c>
      <c r="D5" s="37"/>
      <c r="E5" s="39">
        <v>40000</v>
      </c>
      <c r="F5" s="38">
        <v>1800</v>
      </c>
      <c r="G5" s="38">
        <f>E5*F5</f>
        <v>72000000</v>
      </c>
    </row>
    <row r="6" spans="1:7" ht="35.1" customHeight="1">
      <c r="A6" s="15">
        <v>3</v>
      </c>
      <c r="B6" s="15" t="s">
        <v>57</v>
      </c>
      <c r="C6" s="36" t="s">
        <v>51</v>
      </c>
      <c r="D6" s="37"/>
      <c r="E6" s="39">
        <v>2000</v>
      </c>
      <c r="F6" s="38">
        <v>6000</v>
      </c>
      <c r="G6" s="38">
        <f>E6*F6</f>
        <v>12000000</v>
      </c>
    </row>
    <row r="7" spans="1:7" ht="35.1" customHeight="1">
      <c r="A7" s="15">
        <v>4</v>
      </c>
      <c r="B7" s="42" t="s">
        <v>58</v>
      </c>
      <c r="C7" s="45" t="s">
        <v>60</v>
      </c>
      <c r="D7" s="37" t="s">
        <v>64</v>
      </c>
      <c r="E7" s="39">
        <v>100</v>
      </c>
      <c r="F7" s="38">
        <v>16000</v>
      </c>
      <c r="G7" s="38">
        <f>E7*F7</f>
        <v>1600000</v>
      </c>
    </row>
    <row r="8" spans="1:7" ht="35.1" customHeight="1">
      <c r="A8" s="15">
        <v>4</v>
      </c>
      <c r="B8" s="44"/>
      <c r="C8" s="46"/>
      <c r="D8" s="37" t="s">
        <v>65</v>
      </c>
      <c r="E8" s="39">
        <v>50</v>
      </c>
      <c r="F8" s="38">
        <v>21000</v>
      </c>
      <c r="G8" s="38">
        <f>E8*F8</f>
        <v>1050000</v>
      </c>
    </row>
    <row r="9" spans="1:7" ht="35.1" customHeight="1">
      <c r="A9" s="15">
        <v>4</v>
      </c>
      <c r="B9" s="44"/>
      <c r="C9" s="45" t="s">
        <v>61</v>
      </c>
      <c r="D9" s="37" t="s">
        <v>64</v>
      </c>
      <c r="E9" s="39">
        <v>100</v>
      </c>
      <c r="F9" s="38">
        <v>22000</v>
      </c>
      <c r="G9" s="38">
        <f>E9*F9</f>
        <v>2200000</v>
      </c>
    </row>
    <row r="10" spans="1:7" ht="35.1" customHeight="1">
      <c r="A10" s="15">
        <v>4</v>
      </c>
      <c r="B10" s="44"/>
      <c r="C10" s="46"/>
      <c r="D10" s="37" t="s">
        <v>65</v>
      </c>
      <c r="E10" s="39">
        <v>50</v>
      </c>
      <c r="F10" s="38">
        <v>27000</v>
      </c>
      <c r="G10" s="38">
        <f>E10*F10</f>
        <v>1350000</v>
      </c>
    </row>
    <row r="11" spans="1:7" ht="35.1" customHeight="1">
      <c r="A11" s="15">
        <v>4</v>
      </c>
      <c r="B11" s="44"/>
      <c r="C11" s="45" t="s">
        <v>62</v>
      </c>
      <c r="D11" s="37" t="s">
        <v>64</v>
      </c>
      <c r="E11" s="39">
        <v>50</v>
      </c>
      <c r="F11" s="38">
        <v>30000</v>
      </c>
      <c r="G11" s="38">
        <f>E11*F11</f>
        <v>1500000</v>
      </c>
    </row>
    <row r="12" spans="1:7" ht="35.1" customHeight="1">
      <c r="A12" s="15">
        <v>4</v>
      </c>
      <c r="B12" s="44"/>
      <c r="C12" s="46"/>
      <c r="D12" s="37" t="s">
        <v>65</v>
      </c>
      <c r="E12" s="39">
        <v>50</v>
      </c>
      <c r="F12" s="38">
        <v>35000</v>
      </c>
      <c r="G12" s="38">
        <f>E12*F12</f>
        <v>1750000</v>
      </c>
    </row>
    <row r="13" spans="1:7" ht="35.1" customHeight="1">
      <c r="A13" s="15">
        <v>4</v>
      </c>
      <c r="B13" s="43"/>
      <c r="C13" s="36" t="s">
        <v>63</v>
      </c>
      <c r="D13" s="37"/>
      <c r="E13" s="39">
        <v>10</v>
      </c>
      <c r="F13" s="38">
        <v>32000</v>
      </c>
      <c r="G13" s="38">
        <f>E13*F13</f>
        <v>320000</v>
      </c>
    </row>
    <row r="14" spans="1:7" ht="26.25" customHeight="1">
      <c r="A14" s="15">
        <v>5</v>
      </c>
      <c r="B14" s="42" t="s">
        <v>59</v>
      </c>
      <c r="C14" s="42" t="s">
        <v>59</v>
      </c>
      <c r="D14" s="37" t="s">
        <v>64</v>
      </c>
      <c r="E14" s="39">
        <v>10</v>
      </c>
      <c r="F14" s="38">
        <v>31000</v>
      </c>
      <c r="G14" s="38">
        <f>E14*F14</f>
        <v>310000</v>
      </c>
    </row>
    <row r="15" spans="1:7" ht="26.25" customHeight="1">
      <c r="A15" s="15">
        <v>5</v>
      </c>
      <c r="B15" s="44"/>
      <c r="C15" s="44"/>
      <c r="D15" s="37" t="s">
        <v>65</v>
      </c>
      <c r="E15" s="39">
        <v>10</v>
      </c>
      <c r="F15" s="38">
        <v>36000</v>
      </c>
      <c r="G15" s="38">
        <f>E15*F15</f>
        <v>360000</v>
      </c>
    </row>
    <row r="16" spans="1:7" ht="26.25" customHeight="1">
      <c r="A16" s="15">
        <v>5</v>
      </c>
      <c r="B16" s="43"/>
      <c r="C16" s="43"/>
      <c r="D16" s="37" t="s">
        <v>66</v>
      </c>
      <c r="E16" s="39">
        <v>10</v>
      </c>
      <c r="F16" s="38">
        <v>40000</v>
      </c>
      <c r="G16" s="38">
        <f>E16*F16</f>
        <v>400000</v>
      </c>
    </row>
    <row r="17" spans="1:7">
      <c r="A17" s="47" t="s">
        <v>53</v>
      </c>
      <c r="B17" s="48"/>
      <c r="C17" s="48"/>
      <c r="D17" s="49"/>
      <c r="E17" s="40">
        <f>SUM(E4:E16)</f>
        <v>72440</v>
      </c>
      <c r="F17" s="40">
        <f t="shared" ref="F17" si="0">SUM(F4:F16)</f>
        <v>299300</v>
      </c>
      <c r="G17" s="40">
        <f>SUM(G4:G16)</f>
        <v>139840000</v>
      </c>
    </row>
    <row r="18" spans="1:7" ht="30.75" customHeight="1"/>
    <row r="19" spans="1:7">
      <c r="A19" s="88" t="s">
        <v>69</v>
      </c>
      <c r="C19"/>
      <c r="D19"/>
      <c r="E19"/>
    </row>
    <row r="20" spans="1:7">
      <c r="A20" s="88" t="s">
        <v>70</v>
      </c>
      <c r="C20"/>
      <c r="D20"/>
      <c r="E20"/>
    </row>
    <row r="21" spans="1:7">
      <c r="A21" s="88" t="s">
        <v>71</v>
      </c>
      <c r="C21"/>
      <c r="D21"/>
      <c r="E21"/>
    </row>
    <row r="22" spans="1:7">
      <c r="A22" s="1"/>
      <c r="C22"/>
      <c r="D22"/>
      <c r="E22"/>
    </row>
    <row r="23" spans="1:7">
      <c r="A23" s="89" t="s">
        <v>72</v>
      </c>
      <c r="C23"/>
      <c r="D23"/>
      <c r="E23"/>
    </row>
  </sheetData>
  <mergeCells count="9">
    <mergeCell ref="A1:G1"/>
    <mergeCell ref="B4:B5"/>
    <mergeCell ref="B7:B13"/>
    <mergeCell ref="B14:B16"/>
    <mergeCell ref="C7:C8"/>
    <mergeCell ref="C9:C10"/>
    <mergeCell ref="C11:C12"/>
    <mergeCell ref="A17:D17"/>
    <mergeCell ref="C14:C16"/>
  </mergeCells>
  <phoneticPr fontId="1" type="noConversion"/>
  <printOptions horizontalCentered="1"/>
  <pageMargins left="0.15748031496062992" right="0.15748031496062992" top="1.1811023622047245" bottom="0.43307086614173229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A4" sqref="A4"/>
    </sheetView>
  </sheetViews>
  <sheetFormatPr defaultRowHeight="16.5"/>
  <cols>
    <col min="1" max="1" width="16.25" customWidth="1"/>
    <col min="2" max="6" width="12.625" customWidth="1"/>
  </cols>
  <sheetData>
    <row r="1" spans="1:6" ht="24" customHeight="1">
      <c r="A1" s="50" t="s">
        <v>1</v>
      </c>
      <c r="B1" s="50"/>
      <c r="C1" s="50"/>
      <c r="D1" s="50"/>
      <c r="E1" s="50"/>
      <c r="F1" s="50"/>
    </row>
    <row r="2" spans="1:6" ht="24" customHeight="1"/>
    <row r="3" spans="1:6" ht="24" customHeight="1" thickBot="1">
      <c r="A3" s="2" t="s">
        <v>46</v>
      </c>
      <c r="F3" s="9" t="s">
        <v>4</v>
      </c>
    </row>
    <row r="4" spans="1:6" ht="24" customHeight="1" thickBot="1">
      <c r="A4" s="3" t="s">
        <v>2</v>
      </c>
      <c r="B4" s="51" t="s">
        <v>5</v>
      </c>
      <c r="C4" s="52"/>
      <c r="D4" s="51" t="s">
        <v>3</v>
      </c>
      <c r="E4" s="52"/>
      <c r="F4" s="4" t="s">
        <v>0</v>
      </c>
    </row>
    <row r="5" spans="1:6" ht="24" customHeight="1" thickTop="1">
      <c r="A5" s="66" t="e">
        <f>시장가격조서!#REF!</f>
        <v>#REF!</v>
      </c>
      <c r="B5" s="68">
        <v>0</v>
      </c>
      <c r="C5" s="69"/>
      <c r="D5" s="59" t="e">
        <f>$A$5*(100%-B5)</f>
        <v>#REF!</v>
      </c>
      <c r="E5" s="60"/>
      <c r="F5" s="6"/>
    </row>
    <row r="6" spans="1:6" ht="24" customHeight="1">
      <c r="A6" s="67"/>
      <c r="B6" s="55">
        <v>0.02</v>
      </c>
      <c r="C6" s="56"/>
      <c r="D6" s="57" t="e">
        <f t="shared" ref="D6:D19" si="0">$A$5*(100%-B6)</f>
        <v>#REF!</v>
      </c>
      <c r="E6" s="58"/>
      <c r="F6" s="6"/>
    </row>
    <row r="7" spans="1:6" ht="24" customHeight="1">
      <c r="A7" s="5"/>
      <c r="B7" s="55">
        <v>0.04</v>
      </c>
      <c r="C7" s="56"/>
      <c r="D7" s="57" t="e">
        <f t="shared" si="0"/>
        <v>#REF!</v>
      </c>
      <c r="E7" s="58"/>
      <c r="F7" s="6"/>
    </row>
    <row r="8" spans="1:6" ht="24" customHeight="1">
      <c r="A8" s="5"/>
      <c r="B8" s="55">
        <v>0.06</v>
      </c>
      <c r="C8" s="56"/>
      <c r="D8" s="57" t="e">
        <f t="shared" si="0"/>
        <v>#REF!</v>
      </c>
      <c r="E8" s="58"/>
      <c r="F8" s="6"/>
    </row>
    <row r="9" spans="1:6" ht="24" customHeight="1">
      <c r="A9" s="5"/>
      <c r="B9" s="55">
        <v>0.08</v>
      </c>
      <c r="C9" s="56"/>
      <c r="D9" s="57" t="e">
        <f t="shared" si="0"/>
        <v>#REF!</v>
      </c>
      <c r="E9" s="58"/>
      <c r="F9" s="6"/>
    </row>
    <row r="10" spans="1:6" ht="24" customHeight="1">
      <c r="A10" s="5"/>
      <c r="B10" s="55">
        <v>0.1</v>
      </c>
      <c r="C10" s="56"/>
      <c r="D10" s="57" t="e">
        <f t="shared" si="0"/>
        <v>#REF!</v>
      </c>
      <c r="E10" s="58"/>
      <c r="F10" s="6"/>
    </row>
    <row r="11" spans="1:6" ht="24" customHeight="1">
      <c r="A11" s="5"/>
      <c r="B11" s="55">
        <v>0.12</v>
      </c>
      <c r="C11" s="56"/>
      <c r="D11" s="57" t="e">
        <f t="shared" si="0"/>
        <v>#REF!</v>
      </c>
      <c r="E11" s="58"/>
      <c r="F11" s="6"/>
    </row>
    <row r="12" spans="1:6" ht="24" customHeight="1">
      <c r="A12" s="5"/>
      <c r="B12" s="55">
        <v>0.14000000000000001</v>
      </c>
      <c r="C12" s="56"/>
      <c r="D12" s="57" t="e">
        <f t="shared" si="0"/>
        <v>#REF!</v>
      </c>
      <c r="E12" s="58"/>
      <c r="F12" s="6"/>
    </row>
    <row r="13" spans="1:6" ht="24" customHeight="1">
      <c r="A13" s="5"/>
      <c r="B13" s="55">
        <v>0.16</v>
      </c>
      <c r="C13" s="56"/>
      <c r="D13" s="57" t="e">
        <f t="shared" si="0"/>
        <v>#REF!</v>
      </c>
      <c r="E13" s="58"/>
      <c r="F13" s="6"/>
    </row>
    <row r="14" spans="1:6" ht="24" customHeight="1">
      <c r="A14" s="5"/>
      <c r="B14" s="55">
        <v>0.18</v>
      </c>
      <c r="C14" s="56"/>
      <c r="D14" s="57" t="e">
        <f t="shared" si="0"/>
        <v>#REF!</v>
      </c>
      <c r="E14" s="58"/>
      <c r="F14" s="6"/>
    </row>
    <row r="15" spans="1:6" ht="24" customHeight="1">
      <c r="A15" s="5"/>
      <c r="B15" s="55">
        <v>0.2</v>
      </c>
      <c r="C15" s="56"/>
      <c r="D15" s="57" t="e">
        <f t="shared" si="0"/>
        <v>#REF!</v>
      </c>
      <c r="E15" s="58"/>
      <c r="F15" s="6"/>
    </row>
    <row r="16" spans="1:6" ht="24" customHeight="1">
      <c r="A16" s="5"/>
      <c r="B16" s="55">
        <v>0.22</v>
      </c>
      <c r="C16" s="56"/>
      <c r="D16" s="57" t="e">
        <f t="shared" si="0"/>
        <v>#REF!</v>
      </c>
      <c r="E16" s="58"/>
      <c r="F16" s="6"/>
    </row>
    <row r="17" spans="1:6" ht="24" customHeight="1">
      <c r="A17" s="5"/>
      <c r="B17" s="55">
        <v>0.24</v>
      </c>
      <c r="C17" s="56"/>
      <c r="D17" s="57" t="e">
        <f t="shared" si="0"/>
        <v>#REF!</v>
      </c>
      <c r="E17" s="58"/>
      <c r="F17" s="6"/>
    </row>
    <row r="18" spans="1:6" ht="24" customHeight="1">
      <c r="A18" s="5"/>
      <c r="B18" s="55">
        <v>0.26</v>
      </c>
      <c r="C18" s="56"/>
      <c r="D18" s="57" t="e">
        <f t="shared" si="0"/>
        <v>#REF!</v>
      </c>
      <c r="E18" s="58"/>
      <c r="F18" s="6"/>
    </row>
    <row r="19" spans="1:6" ht="24" customHeight="1">
      <c r="A19" s="5"/>
      <c r="B19" s="55">
        <v>0.28000000000000003</v>
      </c>
      <c r="C19" s="56"/>
      <c r="D19" s="57" t="e">
        <f t="shared" si="0"/>
        <v>#REF!</v>
      </c>
      <c r="E19" s="58"/>
      <c r="F19" s="6"/>
    </row>
    <row r="20" spans="1:6" ht="24" customHeight="1">
      <c r="A20" s="5"/>
      <c r="B20" s="55">
        <v>0.3</v>
      </c>
      <c r="C20" s="56"/>
      <c r="D20" s="57" t="e">
        <f t="shared" ref="D20" si="1">$A$5*(100%-B20)</f>
        <v>#REF!</v>
      </c>
      <c r="E20" s="58"/>
      <c r="F20" s="6"/>
    </row>
    <row r="21" spans="1:6" ht="24" customHeight="1" thickBot="1">
      <c r="A21" s="7"/>
      <c r="B21" s="53"/>
      <c r="C21" s="54"/>
      <c r="D21" s="64"/>
      <c r="E21" s="65"/>
      <c r="F21" s="8"/>
    </row>
    <row r="22" spans="1:6" ht="24" customHeight="1"/>
    <row r="23" spans="1:6" ht="24" customHeight="1">
      <c r="B23" s="10" t="s">
        <v>6</v>
      </c>
      <c r="C23" s="11" t="s">
        <v>7</v>
      </c>
      <c r="D23" s="11" t="s">
        <v>8</v>
      </c>
      <c r="E23" s="11" t="s">
        <v>9</v>
      </c>
      <c r="F23" s="11" t="s">
        <v>10</v>
      </c>
    </row>
    <row r="24" spans="1:6" ht="24" customHeight="1">
      <c r="B24" s="61"/>
      <c r="C24" s="61"/>
      <c r="D24" s="61"/>
      <c r="E24" s="61"/>
      <c r="F24" s="61"/>
    </row>
    <row r="25" spans="1:6" ht="24" customHeight="1">
      <c r="B25" s="62"/>
      <c r="C25" s="62"/>
      <c r="D25" s="62"/>
      <c r="E25" s="62"/>
      <c r="F25" s="62"/>
    </row>
    <row r="26" spans="1:6" ht="24" customHeight="1">
      <c r="B26" s="63"/>
      <c r="C26" s="63"/>
      <c r="D26" s="63"/>
      <c r="E26" s="63"/>
      <c r="F26" s="63"/>
    </row>
  </sheetData>
  <mergeCells count="43">
    <mergeCell ref="B20:C20"/>
    <mergeCell ref="D20:E20"/>
    <mergeCell ref="A5:A6"/>
    <mergeCell ref="B24:B26"/>
    <mergeCell ref="C24:C26"/>
    <mergeCell ref="D24:D26"/>
    <mergeCell ref="E24:E26"/>
    <mergeCell ref="D16:E16"/>
    <mergeCell ref="B6:C6"/>
    <mergeCell ref="B5:C5"/>
    <mergeCell ref="B12:C12"/>
    <mergeCell ref="B11:C11"/>
    <mergeCell ref="B10:C10"/>
    <mergeCell ref="B9:C9"/>
    <mergeCell ref="B8:C8"/>
    <mergeCell ref="B7:C7"/>
    <mergeCell ref="D5:E5"/>
    <mergeCell ref="F24:F26"/>
    <mergeCell ref="D21:E21"/>
    <mergeCell ref="D19:E19"/>
    <mergeCell ref="D18:E18"/>
    <mergeCell ref="D17:E17"/>
    <mergeCell ref="D10:E10"/>
    <mergeCell ref="D9:E9"/>
    <mergeCell ref="D8:E8"/>
    <mergeCell ref="D7:E7"/>
    <mergeCell ref="D6:E6"/>
    <mergeCell ref="A1:F1"/>
    <mergeCell ref="B4:C4"/>
    <mergeCell ref="B21:C21"/>
    <mergeCell ref="B19:C19"/>
    <mergeCell ref="B18:C18"/>
    <mergeCell ref="B17:C17"/>
    <mergeCell ref="B16:C16"/>
    <mergeCell ref="B15:C15"/>
    <mergeCell ref="B14:C14"/>
    <mergeCell ref="B13:C13"/>
    <mergeCell ref="D4:E4"/>
    <mergeCell ref="D15:E15"/>
    <mergeCell ref="D14:E14"/>
    <mergeCell ref="D13:E13"/>
    <mergeCell ref="D12:E12"/>
    <mergeCell ref="D11:E1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K8" sqref="K8"/>
    </sheetView>
  </sheetViews>
  <sheetFormatPr defaultRowHeight="13.5"/>
  <cols>
    <col min="1" max="1" width="18.25" style="12" bestFit="1" customWidth="1"/>
    <col min="2" max="7" width="9" style="12"/>
    <col min="8" max="8" width="7.625" style="12" customWidth="1"/>
    <col min="9" max="256" width="9" style="12"/>
    <col min="257" max="257" width="18.25" style="12" bestFit="1" customWidth="1"/>
    <col min="258" max="512" width="9" style="12"/>
    <col min="513" max="513" width="18.25" style="12" bestFit="1" customWidth="1"/>
    <col min="514" max="768" width="9" style="12"/>
    <col min="769" max="769" width="18.25" style="12" bestFit="1" customWidth="1"/>
    <col min="770" max="1024" width="9" style="12"/>
    <col min="1025" max="1025" width="18.25" style="12" bestFit="1" customWidth="1"/>
    <col min="1026" max="1280" width="9" style="12"/>
    <col min="1281" max="1281" width="18.25" style="12" bestFit="1" customWidth="1"/>
    <col min="1282" max="1536" width="9" style="12"/>
    <col min="1537" max="1537" width="18.25" style="12" bestFit="1" customWidth="1"/>
    <col min="1538" max="1792" width="9" style="12"/>
    <col min="1793" max="1793" width="18.25" style="12" bestFit="1" customWidth="1"/>
    <col min="1794" max="2048" width="9" style="12"/>
    <col min="2049" max="2049" width="18.25" style="12" bestFit="1" customWidth="1"/>
    <col min="2050" max="2304" width="9" style="12"/>
    <col min="2305" max="2305" width="18.25" style="12" bestFit="1" customWidth="1"/>
    <col min="2306" max="2560" width="9" style="12"/>
    <col min="2561" max="2561" width="18.25" style="12" bestFit="1" customWidth="1"/>
    <col min="2562" max="2816" width="9" style="12"/>
    <col min="2817" max="2817" width="18.25" style="12" bestFit="1" customWidth="1"/>
    <col min="2818" max="3072" width="9" style="12"/>
    <col min="3073" max="3073" width="18.25" style="12" bestFit="1" customWidth="1"/>
    <col min="3074" max="3328" width="9" style="12"/>
    <col min="3329" max="3329" width="18.25" style="12" bestFit="1" customWidth="1"/>
    <col min="3330" max="3584" width="9" style="12"/>
    <col min="3585" max="3585" width="18.25" style="12" bestFit="1" customWidth="1"/>
    <col min="3586" max="3840" width="9" style="12"/>
    <col min="3841" max="3841" width="18.25" style="12" bestFit="1" customWidth="1"/>
    <col min="3842" max="4096" width="9" style="12"/>
    <col min="4097" max="4097" width="18.25" style="12" bestFit="1" customWidth="1"/>
    <col min="4098" max="4352" width="9" style="12"/>
    <col min="4353" max="4353" width="18.25" style="12" bestFit="1" customWidth="1"/>
    <col min="4354" max="4608" width="9" style="12"/>
    <col min="4609" max="4609" width="18.25" style="12" bestFit="1" customWidth="1"/>
    <col min="4610" max="4864" width="9" style="12"/>
    <col min="4865" max="4865" width="18.25" style="12" bestFit="1" customWidth="1"/>
    <col min="4866" max="5120" width="9" style="12"/>
    <col min="5121" max="5121" width="18.25" style="12" bestFit="1" customWidth="1"/>
    <col min="5122" max="5376" width="9" style="12"/>
    <col min="5377" max="5377" width="18.25" style="12" bestFit="1" customWidth="1"/>
    <col min="5378" max="5632" width="9" style="12"/>
    <col min="5633" max="5633" width="18.25" style="12" bestFit="1" customWidth="1"/>
    <col min="5634" max="5888" width="9" style="12"/>
    <col min="5889" max="5889" width="18.25" style="12" bestFit="1" customWidth="1"/>
    <col min="5890" max="6144" width="9" style="12"/>
    <col min="6145" max="6145" width="18.25" style="12" bestFit="1" customWidth="1"/>
    <col min="6146" max="6400" width="9" style="12"/>
    <col min="6401" max="6401" width="18.25" style="12" bestFit="1" customWidth="1"/>
    <col min="6402" max="6656" width="9" style="12"/>
    <col min="6657" max="6657" width="18.25" style="12" bestFit="1" customWidth="1"/>
    <col min="6658" max="6912" width="9" style="12"/>
    <col min="6913" max="6913" width="18.25" style="12" bestFit="1" customWidth="1"/>
    <col min="6914" max="7168" width="9" style="12"/>
    <col min="7169" max="7169" width="18.25" style="12" bestFit="1" customWidth="1"/>
    <col min="7170" max="7424" width="9" style="12"/>
    <col min="7425" max="7425" width="18.25" style="12" bestFit="1" customWidth="1"/>
    <col min="7426" max="7680" width="9" style="12"/>
    <col min="7681" max="7681" width="18.25" style="12" bestFit="1" customWidth="1"/>
    <col min="7682" max="7936" width="9" style="12"/>
    <col min="7937" max="7937" width="18.25" style="12" bestFit="1" customWidth="1"/>
    <col min="7938" max="8192" width="9" style="12"/>
    <col min="8193" max="8193" width="18.25" style="12" bestFit="1" customWidth="1"/>
    <col min="8194" max="8448" width="9" style="12"/>
    <col min="8449" max="8449" width="18.25" style="12" bestFit="1" customWidth="1"/>
    <col min="8450" max="8704" width="9" style="12"/>
    <col min="8705" max="8705" width="18.25" style="12" bestFit="1" customWidth="1"/>
    <col min="8706" max="8960" width="9" style="12"/>
    <col min="8961" max="8961" width="18.25" style="12" bestFit="1" customWidth="1"/>
    <col min="8962" max="9216" width="9" style="12"/>
    <col min="9217" max="9217" width="18.25" style="12" bestFit="1" customWidth="1"/>
    <col min="9218" max="9472" width="9" style="12"/>
    <col min="9473" max="9473" width="18.25" style="12" bestFit="1" customWidth="1"/>
    <col min="9474" max="9728" width="9" style="12"/>
    <col min="9729" max="9729" width="18.25" style="12" bestFit="1" customWidth="1"/>
    <col min="9730" max="9984" width="9" style="12"/>
    <col min="9985" max="9985" width="18.25" style="12" bestFit="1" customWidth="1"/>
    <col min="9986" max="10240" width="9" style="12"/>
    <col min="10241" max="10241" width="18.25" style="12" bestFit="1" customWidth="1"/>
    <col min="10242" max="10496" width="9" style="12"/>
    <col min="10497" max="10497" width="18.25" style="12" bestFit="1" customWidth="1"/>
    <col min="10498" max="10752" width="9" style="12"/>
    <col min="10753" max="10753" width="18.25" style="12" bestFit="1" customWidth="1"/>
    <col min="10754" max="11008" width="9" style="12"/>
    <col min="11009" max="11009" width="18.25" style="12" bestFit="1" customWidth="1"/>
    <col min="11010" max="11264" width="9" style="12"/>
    <col min="11265" max="11265" width="18.25" style="12" bestFit="1" customWidth="1"/>
    <col min="11266" max="11520" width="9" style="12"/>
    <col min="11521" max="11521" width="18.25" style="12" bestFit="1" customWidth="1"/>
    <col min="11522" max="11776" width="9" style="12"/>
    <col min="11777" max="11777" width="18.25" style="12" bestFit="1" customWidth="1"/>
    <col min="11778" max="12032" width="9" style="12"/>
    <col min="12033" max="12033" width="18.25" style="12" bestFit="1" customWidth="1"/>
    <col min="12034" max="12288" width="9" style="12"/>
    <col min="12289" max="12289" width="18.25" style="12" bestFit="1" customWidth="1"/>
    <col min="12290" max="12544" width="9" style="12"/>
    <col min="12545" max="12545" width="18.25" style="12" bestFit="1" customWidth="1"/>
    <col min="12546" max="12800" width="9" style="12"/>
    <col min="12801" max="12801" width="18.25" style="12" bestFit="1" customWidth="1"/>
    <col min="12802" max="13056" width="9" style="12"/>
    <col min="13057" max="13057" width="18.25" style="12" bestFit="1" customWidth="1"/>
    <col min="13058" max="13312" width="9" style="12"/>
    <col min="13313" max="13313" width="18.25" style="12" bestFit="1" customWidth="1"/>
    <col min="13314" max="13568" width="9" style="12"/>
    <col min="13569" max="13569" width="18.25" style="12" bestFit="1" customWidth="1"/>
    <col min="13570" max="13824" width="9" style="12"/>
    <col min="13825" max="13825" width="18.25" style="12" bestFit="1" customWidth="1"/>
    <col min="13826" max="14080" width="9" style="12"/>
    <col min="14081" max="14081" width="18.25" style="12" bestFit="1" customWidth="1"/>
    <col min="14082" max="14336" width="9" style="12"/>
    <col min="14337" max="14337" width="18.25" style="12" bestFit="1" customWidth="1"/>
    <col min="14338" max="14592" width="9" style="12"/>
    <col min="14593" max="14593" width="18.25" style="12" bestFit="1" customWidth="1"/>
    <col min="14594" max="14848" width="9" style="12"/>
    <col min="14849" max="14849" width="18.25" style="12" bestFit="1" customWidth="1"/>
    <col min="14850" max="15104" width="9" style="12"/>
    <col min="15105" max="15105" width="18.25" style="12" bestFit="1" customWidth="1"/>
    <col min="15106" max="15360" width="9" style="12"/>
    <col min="15361" max="15361" width="18.25" style="12" bestFit="1" customWidth="1"/>
    <col min="15362" max="15616" width="9" style="12"/>
    <col min="15617" max="15617" width="18.25" style="12" bestFit="1" customWidth="1"/>
    <col min="15618" max="15872" width="9" style="12"/>
    <col min="15873" max="15873" width="18.25" style="12" bestFit="1" customWidth="1"/>
    <col min="15874" max="16128" width="9" style="12"/>
    <col min="16129" max="16129" width="18.25" style="12" bestFit="1" customWidth="1"/>
    <col min="16130" max="16384" width="9" style="12"/>
  </cols>
  <sheetData>
    <row r="1" spans="1:8" ht="49.5" customHeight="1">
      <c r="A1" s="70" t="s">
        <v>15</v>
      </c>
      <c r="B1" s="70"/>
      <c r="C1" s="70"/>
      <c r="D1" s="70"/>
      <c r="E1" s="70"/>
      <c r="F1" s="70"/>
      <c r="G1" s="70"/>
      <c r="H1" s="70"/>
    </row>
    <row r="2" spans="1:8" ht="27.75" customHeight="1">
      <c r="A2" s="71" t="s">
        <v>47</v>
      </c>
      <c r="B2" s="71"/>
      <c r="C2" s="71"/>
      <c r="D2" s="71"/>
      <c r="E2" s="71"/>
      <c r="F2" s="71"/>
      <c r="G2" s="71"/>
      <c r="H2" s="71"/>
    </row>
    <row r="3" spans="1:8" ht="27.75" customHeight="1">
      <c r="A3" s="71"/>
      <c r="B3" s="71"/>
      <c r="C3" s="71"/>
      <c r="D3" s="71"/>
      <c r="E3" s="71"/>
      <c r="F3" s="71"/>
      <c r="G3" s="71"/>
      <c r="H3" s="71"/>
    </row>
    <row r="4" spans="1:8" s="13" customFormat="1" ht="60.75" customHeight="1">
      <c r="A4" s="72" t="s">
        <v>11</v>
      </c>
      <c r="B4" s="72"/>
      <c r="C4" s="72"/>
      <c r="D4" s="72"/>
      <c r="E4" s="72"/>
      <c r="F4" s="72"/>
      <c r="G4" s="72"/>
      <c r="H4" s="72"/>
    </row>
    <row r="5" spans="1:8" s="13" customFormat="1" ht="60.75" customHeight="1">
      <c r="A5" s="72" t="s">
        <v>16</v>
      </c>
      <c r="B5" s="72"/>
      <c r="C5" s="72"/>
      <c r="D5" s="72"/>
      <c r="E5" s="72"/>
      <c r="F5" s="72"/>
      <c r="G5" s="72"/>
      <c r="H5" s="72"/>
    </row>
    <row r="6" spans="1:8" s="13" customFormat="1" ht="60.75" customHeight="1">
      <c r="A6" s="77" t="s">
        <v>48</v>
      </c>
      <c r="B6" s="77"/>
      <c r="C6" s="77"/>
      <c r="D6" s="77"/>
      <c r="E6" s="77"/>
      <c r="F6" s="77"/>
      <c r="G6" s="77"/>
      <c r="H6" s="77"/>
    </row>
    <row r="7" spans="1:8" s="13" customFormat="1" ht="60.75" customHeight="1"/>
    <row r="8" spans="1:8" s="13" customFormat="1" ht="48" customHeight="1">
      <c r="A8" s="73" t="s">
        <v>12</v>
      </c>
      <c r="B8" s="73"/>
      <c r="C8" s="73"/>
      <c r="D8" s="73"/>
      <c r="E8" s="73"/>
      <c r="F8" s="73"/>
      <c r="G8" s="73"/>
      <c r="H8" s="73"/>
    </row>
    <row r="9" spans="1:8" s="13" customFormat="1" ht="20.25"/>
    <row r="10" spans="1:8" s="13" customFormat="1" ht="60" customHeight="1">
      <c r="A10" s="74">
        <v>42907</v>
      </c>
      <c r="B10" s="74"/>
      <c r="C10" s="74"/>
      <c r="D10" s="74"/>
      <c r="E10" s="74"/>
      <c r="F10" s="74"/>
      <c r="G10" s="74"/>
      <c r="H10" s="74"/>
    </row>
    <row r="11" spans="1:8" s="13" customFormat="1" ht="20.25"/>
    <row r="12" spans="1:8" s="13" customFormat="1" ht="42" customHeight="1">
      <c r="A12" s="75" t="s">
        <v>13</v>
      </c>
      <c r="B12" s="75"/>
      <c r="C12" s="75"/>
      <c r="D12" s="75"/>
      <c r="E12" s="75"/>
      <c r="F12" s="75"/>
      <c r="G12" s="75"/>
      <c r="H12" s="12"/>
    </row>
    <row r="13" spans="1:8" s="13" customFormat="1" ht="33.75" customHeight="1">
      <c r="A13" s="76" t="s">
        <v>14</v>
      </c>
      <c r="B13" s="76"/>
      <c r="C13" s="76"/>
      <c r="D13" s="76"/>
      <c r="E13" s="76"/>
      <c r="F13" s="76"/>
      <c r="G13" s="76"/>
      <c r="H13" s="12"/>
    </row>
    <row r="14" spans="1:8" ht="22.5">
      <c r="A14" s="14"/>
      <c r="B14" s="14"/>
      <c r="C14" s="14"/>
      <c r="D14" s="14"/>
      <c r="E14" s="14"/>
      <c r="F14" s="14"/>
      <c r="G14" s="14"/>
    </row>
  </sheetData>
  <mergeCells count="10">
    <mergeCell ref="A10:H10"/>
    <mergeCell ref="A12:G12"/>
    <mergeCell ref="A13:G13"/>
    <mergeCell ref="A4:H4"/>
    <mergeCell ref="A6:H6"/>
    <mergeCell ref="A1:H1"/>
    <mergeCell ref="A2:H2"/>
    <mergeCell ref="A3:H3"/>
    <mergeCell ref="A5:H5"/>
    <mergeCell ref="A8:H8"/>
  </mergeCells>
  <phoneticPr fontId="1" type="noConversion"/>
  <pageMargins left="0.70866141732283472" right="0.70866141732283472" top="1.8110236220472442" bottom="1.3779527559055118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D5" sqref="D5"/>
    </sheetView>
  </sheetViews>
  <sheetFormatPr defaultRowHeight="16.5"/>
  <cols>
    <col min="4" max="4" width="34" customWidth="1"/>
  </cols>
  <sheetData>
    <row r="1" spans="1:4" ht="30">
      <c r="A1" s="84" t="s">
        <v>20</v>
      </c>
      <c r="B1" s="84" t="s">
        <v>21</v>
      </c>
      <c r="C1" s="20" t="s">
        <v>22</v>
      </c>
      <c r="D1" s="84" t="s">
        <v>24</v>
      </c>
    </row>
    <row r="2" spans="1:4" ht="17.25" thickBot="1">
      <c r="A2" s="85"/>
      <c r="B2" s="85"/>
      <c r="C2" s="21" t="s">
        <v>23</v>
      </c>
      <c r="D2" s="85"/>
    </row>
    <row r="3" spans="1:4" ht="17.25" thickTop="1">
      <c r="A3" s="22" t="s">
        <v>25</v>
      </c>
      <c r="B3" s="86" t="s">
        <v>27</v>
      </c>
      <c r="C3" s="87">
        <v>420</v>
      </c>
      <c r="D3" s="25" t="s">
        <v>45</v>
      </c>
    </row>
    <row r="4" spans="1:4">
      <c r="A4" s="23" t="s">
        <v>26</v>
      </c>
      <c r="B4" s="79"/>
      <c r="C4" s="82"/>
      <c r="D4" s="26" t="s">
        <v>28</v>
      </c>
    </row>
    <row r="5" spans="1:4">
      <c r="A5" s="24"/>
      <c r="B5" s="80"/>
      <c r="C5" s="83"/>
      <c r="D5" s="27" t="s">
        <v>29</v>
      </c>
    </row>
    <row r="6" spans="1:4">
      <c r="A6" s="32" t="s">
        <v>44</v>
      </c>
      <c r="B6" s="78" t="s">
        <v>30</v>
      </c>
      <c r="C6" s="81">
        <v>40</v>
      </c>
      <c r="D6" s="28" t="s">
        <v>31</v>
      </c>
    </row>
    <row r="7" spans="1:4" ht="25.5">
      <c r="A7" s="33"/>
      <c r="B7" s="79"/>
      <c r="C7" s="82"/>
      <c r="D7" s="29" t="s">
        <v>32</v>
      </c>
    </row>
    <row r="8" spans="1:4">
      <c r="A8" s="34"/>
      <c r="B8" s="80"/>
      <c r="C8" s="83"/>
      <c r="D8" s="30" t="s">
        <v>33</v>
      </c>
    </row>
    <row r="9" spans="1:4">
      <c r="A9" s="32" t="s">
        <v>34</v>
      </c>
      <c r="B9" s="78" t="s">
        <v>35</v>
      </c>
      <c r="C9" s="81">
        <v>230</v>
      </c>
      <c r="D9" s="28" t="s">
        <v>36</v>
      </c>
    </row>
    <row r="10" spans="1:4">
      <c r="A10" s="33"/>
      <c r="B10" s="79"/>
      <c r="C10" s="82"/>
      <c r="D10" s="29" t="s">
        <v>37</v>
      </c>
    </row>
    <row r="11" spans="1:4">
      <c r="A11" s="34"/>
      <c r="B11" s="80"/>
      <c r="C11" s="83"/>
      <c r="D11" s="30" t="s">
        <v>29</v>
      </c>
    </row>
    <row r="12" spans="1:4">
      <c r="A12" s="32" t="s">
        <v>38</v>
      </c>
      <c r="B12" s="78" t="s">
        <v>39</v>
      </c>
      <c r="C12" s="81">
        <v>100</v>
      </c>
      <c r="D12" s="31" t="s">
        <v>40</v>
      </c>
    </row>
    <row r="13" spans="1:4">
      <c r="A13" s="33"/>
      <c r="B13" s="79"/>
      <c r="C13" s="82"/>
      <c r="D13" s="26" t="s">
        <v>37</v>
      </c>
    </row>
    <row r="14" spans="1:4">
      <c r="A14" s="34"/>
      <c r="B14" s="80"/>
      <c r="C14" s="83"/>
      <c r="D14" s="27" t="s">
        <v>33</v>
      </c>
    </row>
    <row r="15" spans="1:4">
      <c r="A15" s="32" t="s">
        <v>41</v>
      </c>
      <c r="B15" s="78" t="s">
        <v>42</v>
      </c>
      <c r="C15" s="81">
        <v>150</v>
      </c>
      <c r="D15" s="28" t="s">
        <v>43</v>
      </c>
    </row>
    <row r="16" spans="1:4">
      <c r="A16" s="33"/>
      <c r="B16" s="79"/>
      <c r="C16" s="82"/>
      <c r="D16" s="29" t="s">
        <v>28</v>
      </c>
    </row>
    <row r="17" spans="1:4">
      <c r="A17" s="34"/>
      <c r="B17" s="80"/>
      <c r="C17" s="83"/>
      <c r="D17" s="30" t="s">
        <v>29</v>
      </c>
    </row>
  </sheetData>
  <mergeCells count="13">
    <mergeCell ref="B15:B17"/>
    <mergeCell ref="C15:C17"/>
    <mergeCell ref="B9:B11"/>
    <mergeCell ref="C9:C11"/>
    <mergeCell ref="B12:B14"/>
    <mergeCell ref="C12:C14"/>
    <mergeCell ref="B6:B8"/>
    <mergeCell ref="C6:C8"/>
    <mergeCell ref="A1:A2"/>
    <mergeCell ref="B1:B2"/>
    <mergeCell ref="D1:D2"/>
    <mergeCell ref="B3:B5"/>
    <mergeCell ref="C3:C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시장가격조서</vt:lpstr>
      <vt:lpstr>예정가격하조서</vt:lpstr>
      <vt:lpstr>예정가격조서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hsmc_jaemu05</cp:lastModifiedBy>
  <cp:lastPrinted>2025-09-09T02:04:58Z</cp:lastPrinted>
  <dcterms:created xsi:type="dcterms:W3CDTF">2017-02-21T05:18:50Z</dcterms:created>
  <dcterms:modified xsi:type="dcterms:W3CDTF">2026-09-18T03:09:39Z</dcterms:modified>
</cp:coreProperties>
</file>